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E143"/>
  <c r="L143" s="1"/>
  <c r="L141"/>
  <c r="L140"/>
  <c r="L139"/>
  <c r="L138"/>
  <c r="L137"/>
  <c r="L131"/>
  <c r="K130"/>
  <c r="J130"/>
  <c r="I130"/>
  <c r="E130"/>
  <c r="L130" s="1"/>
  <c r="L129"/>
  <c r="L128"/>
  <c r="L127"/>
  <c r="L126"/>
  <c r="K125"/>
  <c r="J125"/>
  <c r="I125"/>
  <c r="H125"/>
  <c r="G125"/>
  <c r="F125"/>
  <c r="E125"/>
  <c r="L125" s="1"/>
  <c r="L124"/>
  <c r="L123"/>
  <c r="L122"/>
  <c r="L121"/>
  <c r="L120"/>
  <c r="L114"/>
  <c r="L113"/>
  <c r="L112"/>
  <c r="L111"/>
  <c r="K110"/>
  <c r="J110"/>
  <c r="I110"/>
  <c r="L110" s="1"/>
  <c r="E110"/>
  <c r="L109"/>
  <c r="L108"/>
  <c r="L107"/>
  <c r="L106"/>
  <c r="L105"/>
  <c r="L104"/>
  <c r="L103"/>
  <c r="L102"/>
  <c r="K101"/>
  <c r="J101"/>
  <c r="I101"/>
  <c r="H101"/>
  <c r="G101"/>
  <c r="F101"/>
  <c r="E101"/>
  <c r="L101" s="1"/>
  <c r="L94"/>
  <c r="L93"/>
  <c r="L92"/>
  <c r="L91"/>
  <c r="L89"/>
  <c r="L88"/>
  <c r="L87"/>
  <c r="L86"/>
  <c r="L85"/>
  <c r="K84"/>
  <c r="J84"/>
  <c r="I84"/>
  <c r="F84"/>
  <c r="E84"/>
  <c r="L84" s="1"/>
  <c r="L83"/>
  <c r="L82"/>
  <c r="L81"/>
  <c r="K80"/>
  <c r="J80"/>
  <c r="I80"/>
  <c r="H80"/>
  <c r="G80"/>
  <c r="F80"/>
  <c r="L80" s="1"/>
  <c r="E80"/>
  <c r="L78"/>
  <c r="L77"/>
  <c r="L76"/>
  <c r="L70"/>
  <c r="L69"/>
  <c r="L68"/>
  <c r="L67"/>
  <c r="K66"/>
  <c r="J66"/>
  <c r="I66"/>
  <c r="L66" s="1"/>
  <c r="E66"/>
  <c r="L65"/>
  <c r="L64"/>
  <c r="L63"/>
  <c r="L62"/>
  <c r="K61"/>
  <c r="J61"/>
  <c r="I61"/>
  <c r="H61"/>
  <c r="G61"/>
  <c r="F61"/>
  <c r="L61" s="1"/>
  <c r="E61"/>
  <c r="L59"/>
  <c r="L58"/>
  <c r="L57"/>
  <c r="K56"/>
  <c r="J56"/>
  <c r="I56"/>
  <c r="H56"/>
  <c r="G56"/>
  <c r="F56"/>
  <c r="E56"/>
  <c r="L56" s="1"/>
  <c r="L55"/>
  <c r="L54"/>
  <c r="L48"/>
  <c r="L47"/>
  <c r="L46"/>
  <c r="L45"/>
  <c r="K44"/>
  <c r="J44"/>
  <c r="I44"/>
  <c r="H44"/>
  <c r="G44"/>
  <c r="F44"/>
  <c r="E44"/>
  <c r="L44" s="1"/>
  <c r="L43"/>
  <c r="L42"/>
  <c r="L41"/>
  <c r="L40"/>
  <c r="L39"/>
  <c r="L38"/>
  <c r="L37"/>
  <c r="L36"/>
  <c r="K35"/>
  <c r="J35"/>
  <c r="I35"/>
  <c r="F35"/>
  <c r="L35" s="1"/>
  <c r="E35"/>
  <c r="L34"/>
  <c r="L33"/>
  <c r="L32"/>
  <c r="L31"/>
  <c r="L30"/>
  <c r="L29"/>
  <c r="L23"/>
  <c r="L22"/>
  <c r="K21"/>
  <c r="J21"/>
  <c r="I21"/>
  <c r="E21"/>
  <c r="L21" s="1"/>
  <c r="L20"/>
  <c r="L19"/>
  <c r="L18"/>
  <c r="L17"/>
  <c r="L16"/>
  <c r="L15"/>
  <c r="L14"/>
  <c r="L13"/>
  <c r="K12"/>
  <c r="J12"/>
  <c r="I12"/>
  <c r="H12"/>
  <c r="G12"/>
  <c r="F12"/>
  <c r="E12"/>
  <c r="L12" s="1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<sst xmlns="http://schemas.openxmlformats.org/spreadsheetml/2006/main" count="1054" uniqueCount="600">
  <si>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</si>
  <si>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</si>
  <si>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</si>
  <si>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</si>
  <si>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</si>
  <si>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</si>
  <si>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</si>
  <si>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</si>
  <si>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</si>
  <si>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</si>
  <si>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</si>
  <si>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4.деятельность по выполнению государственного (муниципального) задания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</si>
  <si>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</si>
  <si>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</si>
  <si>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</si>
  <si>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</si>
  <si>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</si>
  <si>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</si>
  <si>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</si>
  <si>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</si>
  <si>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3128032971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</si>
  <si>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</si>
  <si>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</si>
  <si>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</si>
  <si>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</si>
  <si>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</si>
  <si>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</si>
  <si>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</si>
  <si>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</si>
  <si>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</si>
  <si>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</si>
  <si>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</si>
  <si>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</si>
  <si>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</si>
  <si>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</si>
  <si>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</si>
  <si>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</si>
  <si>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</si>
  <si>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</si>
  <si>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</si>
  <si>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</si>
  <si>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</si>
  <si>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</si>
  <si>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</si>
  <si>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</si>
  <si>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</si>
  <si>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</si>
  <si>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</si>
  <si>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</si>
  <si>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</si>
  <si>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</si>
  <si>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</si>
  <si>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</si>
  <si>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</si>
  <si>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</si>
  <si>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</si>
  <si>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</si>
  <si>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</si>
  <si>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</si>
  <si>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</si>
  <si>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</si>
  <si>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</si>
  <si>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</si>
  <si>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</si>
  <si>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</si>
  <si>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</si>
  <si>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</si>
  <si>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</si>
  <si>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</si>
  <si>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</si>
  <si>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</si>
  <si>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</si>
  <si>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</si>
  <si>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</si>
  <si>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</si>
  <si>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</si>
  <si>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</si>
  <si>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</si>
  <si>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</si>
  <si>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</si>
  <si>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</si>
  <si>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</si>
  <si>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</si>
  <si>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</si>
  <si>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</si>
  <si>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</si>
  <si>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</si>
  <si>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</si>
  <si>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</si>
  <si>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</si>
  <si>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Цейлер Е.А.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</si>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</sst>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8">
    <xf numFmtId="0" fontId="0" fillId="0" borderId="0" xfId="0"/>
    <xf numFmtId="49" fontId="2" fillId="0" borderId="0" xfId="1" applyNumberFormat="1" applyFont="1"/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center"/>
    </xf>
    <xf numFmtId="0" fontId="2" fillId="0" borderId="0" xfId="1" applyFont="1"/>
    <xf numFmtId="49" fontId="1" fillId="0" borderId="0" xfId="1" applyNumberFormat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9" borderId="6" xfId="1" applyNumberFormat="1" applyFont="1" applyFill="1" applyBorder="1" applyAlignment="1" applyProtection="1">
      <alignment horizontal="center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10" borderId="22" xfId="1" applyFont="1" applyFill="1" applyBorder="1" applyAlignment="1" applyProtection="1">
      <alignment horizontal="left" wrapText="1" indent="1"/>
      <protection locked="0"/>
    </xf>
    <xf numFmtId="49" fontId="4" fillId="10" borderId="23" xfId="1" applyNumberFormat="1" applyFont="1" applyFill="1" applyBorder="1" applyAlignment="1" applyProtection="1">
      <alignment horizontal="center"/>
      <protection locked="0"/>
    </xf>
    <xf numFmtId="49" fontId="2" fillId="10" borderId="6" xfId="1" applyNumberFormat="1" applyFont="1" applyFill="1" applyBorder="1" applyAlignment="1" applyProtection="1">
      <alignment horizontal="center"/>
      <protection locked="0"/>
    </xf>
    <xf numFmtId="0" fontId="2" fillId="13" borderId="0" xfId="1" applyFont="1" applyFill="1"/>
    <xf numFmtId="0" fontId="2" fillId="12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4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10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10" borderId="25" xfId="1" applyNumberFormat="1" applyFont="1" applyFill="1" applyBorder="1" applyAlignment="1" applyProtection="1">
      <alignment horizontal="center"/>
      <protection locked="0"/>
    </xf>
    <xf numFmtId="49" fontId="2" fillId="10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2" fillId="0" borderId="0" xfId="1" applyFont="1" applyAlignment="1">
      <alignment horizontal="left"/>
    </xf>
    <xf numFmtId="0" fontId="12" fillId="10" borderId="49" xfId="2" applyFont="1" applyFill="1" applyBorder="1" applyAlignment="1">
      <alignment horizontal="right" indent="1"/>
    </xf>
    <xf numFmtId="0" fontId="12" fillId="10" borderId="0" xfId="2" applyFont="1" applyFill="1" applyBorder="1" applyAlignment="1">
      <alignment horizontal="right" indent="1"/>
    </xf>
    <xf numFmtId="49" fontId="7" fillId="10" borderId="0" xfId="1" applyNumberFormat="1" applyFont="1" applyFill="1" applyBorder="1" applyAlignment="1">
      <alignment horizontal="left" indent="1"/>
    </xf>
    <xf numFmtId="49" fontId="7" fillId="10" borderId="50" xfId="1" applyNumberFormat="1" applyFont="1" applyFill="1" applyBorder="1" applyAlignment="1">
      <alignment horizontal="left" indent="1"/>
    </xf>
    <xf numFmtId="0" fontId="12" fillId="10" borderId="51" xfId="2" applyFont="1" applyFill="1" applyBorder="1" applyAlignment="1">
      <alignment horizontal="right" indent="1"/>
    </xf>
    <xf numFmtId="0" fontId="12" fillId="10" borderId="52" xfId="2" applyFont="1" applyFill="1" applyBorder="1" applyAlignment="1">
      <alignment horizontal="right" indent="1"/>
    </xf>
    <xf numFmtId="49" fontId="7" fillId="10" borderId="52" xfId="1" applyNumberFormat="1" applyFont="1" applyFill="1" applyBorder="1" applyAlignment="1">
      <alignment horizontal="left" wrapText="1" indent="1"/>
    </xf>
    <xf numFmtId="49" fontId="7" fillId="10" borderId="53" xfId="1" applyNumberFormat="1" applyFont="1" applyFill="1" applyBorder="1" applyAlignment="1">
      <alignment horizontal="left" wrapText="1" indent="1"/>
    </xf>
    <xf numFmtId="49" fontId="2" fillId="10" borderId="0" xfId="1" applyNumberFormat="1" applyFont="1" applyFill="1" applyAlignment="1">
      <alignment horizontal="center"/>
    </xf>
    <xf numFmtId="0" fontId="2" fillId="10" borderId="0" xfId="1" applyFont="1" applyFill="1" applyAlignment="1">
      <alignment horizontal="center"/>
    </xf>
    <xf numFmtId="14" fontId="7" fillId="10" borderId="0" xfId="1" applyNumberFormat="1" applyFont="1" applyFill="1" applyBorder="1" applyAlignment="1">
      <alignment horizontal="left" indent="1"/>
    </xf>
    <xf numFmtId="14" fontId="7" fillId="10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10" borderId="46" xfId="2" applyFont="1" applyFill="1" applyBorder="1" applyAlignment="1">
      <alignment horizontal="right" indent="1"/>
    </xf>
    <xf numFmtId="0" fontId="12" fillId="10" borderId="47" xfId="2" applyFont="1" applyFill="1" applyBorder="1" applyAlignment="1">
      <alignment horizontal="right" indent="1"/>
    </xf>
    <xf numFmtId="49" fontId="7" fillId="10" borderId="47" xfId="1" applyNumberFormat="1" applyFont="1" applyFill="1" applyBorder="1" applyAlignment="1">
      <alignment horizontal="left" indent="1"/>
    </xf>
    <xf numFmtId="49" fontId="7" fillId="10" borderId="48" xfId="1" applyNumberFormat="1" applyFont="1" applyFill="1" applyBorder="1" applyAlignment="1">
      <alignment horizontal="left" indent="1"/>
    </xf>
    <xf numFmtId="164" fontId="4" fillId="10" borderId="26" xfId="1" applyNumberFormat="1" applyFont="1" applyFill="1" applyBorder="1" applyAlignment="1" applyProtection="1">
      <alignment horizontal="right"/>
      <protection locked="0"/>
    </xf>
    <xf numFmtId="164" fontId="4" fillId="11" borderId="26" xfId="1" applyNumberFormat="1" applyFont="1" applyFill="1" applyBorder="1" applyAlignment="1" applyProtection="1">
      <alignment horizontal="right"/>
    </xf>
    <xf numFmtId="164" fontId="4" fillId="12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10" borderId="6" xfId="1" applyNumberFormat="1" applyFont="1" applyFill="1" applyBorder="1" applyAlignment="1" applyProtection="1">
      <alignment horizontal="right"/>
      <protection locked="0"/>
    </xf>
    <xf numFmtId="164" fontId="4" fillId="11" borderId="6" xfId="1" applyNumberFormat="1" applyFont="1" applyFill="1" applyBorder="1" applyAlignment="1" applyProtection="1">
      <alignment horizontal="right"/>
    </xf>
    <xf numFmtId="164" fontId="4" fillId="12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0" xfId="1" applyNumberFormat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/>
  </sheetViews>
  <sheetFormatPr defaultRowHeight="15"/>
  <cols>
    <col min="1" max="1" width="0.85546875" customWidth="1"/>
    <col min="2" max="2" width="33.140625" customWidth="1"/>
    <col min="3" max="3" width="9.140625" customWidth="1"/>
    <col min="4" max="4" width="4.7109375" customWidth="1"/>
    <col min="5" max="12" width="16.7109375" customWidth="1"/>
    <col min="13" max="13" width="9.140625" hidden="1" customWidth="1"/>
    <col min="14" max="14" width="12.140625" hidden="1" customWidth="1"/>
    <col min="15" max="15" width="9.140625" hidden="1" customWidth="1"/>
    <col min="16" max="16" width="15.28515625" hidden="1" customWidth="1"/>
    <col min="257" max="257" width="0.85546875" customWidth="1"/>
    <col min="258" max="258" width="33.140625" customWidth="1"/>
    <col min="259" max="259" width="9.140625" customWidth="1"/>
    <col min="260" max="260" width="4.7109375" customWidth="1"/>
    <col min="261" max="268" width="16.7109375" customWidth="1"/>
    <col min="269" max="272" width="0" hidden="1" customWidth="1"/>
    <col min="513" max="513" width="0.85546875" customWidth="1"/>
    <col min="514" max="514" width="33.140625" customWidth="1"/>
    <col min="515" max="515" width="9.140625" customWidth="1"/>
    <col min="516" max="516" width="4.7109375" customWidth="1"/>
    <col min="517" max="524" width="16.7109375" customWidth="1"/>
    <col min="525" max="528" width="0" hidden="1" customWidth="1"/>
    <col min="769" max="769" width="0.85546875" customWidth="1"/>
    <col min="770" max="770" width="33.140625" customWidth="1"/>
    <col min="771" max="771" width="9.140625" customWidth="1"/>
    <col min="772" max="772" width="4.7109375" customWidth="1"/>
    <col min="773" max="780" width="16.7109375" customWidth="1"/>
    <col min="781" max="784" width="0" hidden="1" customWidth="1"/>
    <col min="1025" max="1025" width="0.85546875" customWidth="1"/>
    <col min="1026" max="1026" width="33.140625" customWidth="1"/>
    <col min="1027" max="1027" width="9.140625" customWidth="1"/>
    <col min="1028" max="1028" width="4.7109375" customWidth="1"/>
    <col min="1029" max="1036" width="16.7109375" customWidth="1"/>
    <col min="1037" max="1040" width="0" hidden="1" customWidth="1"/>
    <col min="1281" max="1281" width="0.85546875" customWidth="1"/>
    <col min="1282" max="1282" width="33.140625" customWidth="1"/>
    <col min="1283" max="1283" width="9.140625" customWidth="1"/>
    <col min="1284" max="1284" width="4.7109375" customWidth="1"/>
    <col min="1285" max="1292" width="16.7109375" customWidth="1"/>
    <col min="1293" max="1296" width="0" hidden="1" customWidth="1"/>
    <col min="1537" max="1537" width="0.85546875" customWidth="1"/>
    <col min="1538" max="1538" width="33.140625" customWidth="1"/>
    <col min="1539" max="1539" width="9.140625" customWidth="1"/>
    <col min="1540" max="1540" width="4.7109375" customWidth="1"/>
    <col min="1541" max="1548" width="16.7109375" customWidth="1"/>
    <col min="1549" max="1552" width="0" hidden="1" customWidth="1"/>
    <col min="1793" max="1793" width="0.85546875" customWidth="1"/>
    <col min="1794" max="1794" width="33.140625" customWidth="1"/>
    <col min="1795" max="1795" width="9.140625" customWidth="1"/>
    <col min="1796" max="1796" width="4.7109375" customWidth="1"/>
    <col min="1797" max="1804" width="16.7109375" customWidth="1"/>
    <col min="1805" max="1808" width="0" hidden="1" customWidth="1"/>
    <col min="2049" max="2049" width="0.85546875" customWidth="1"/>
    <col min="2050" max="2050" width="33.140625" customWidth="1"/>
    <col min="2051" max="2051" width="9.140625" customWidth="1"/>
    <col min="2052" max="2052" width="4.7109375" customWidth="1"/>
    <col min="2053" max="2060" width="16.7109375" customWidth="1"/>
    <col min="2061" max="2064" width="0" hidden="1" customWidth="1"/>
    <col min="2305" max="2305" width="0.85546875" customWidth="1"/>
    <col min="2306" max="2306" width="33.140625" customWidth="1"/>
    <col min="2307" max="2307" width="9.140625" customWidth="1"/>
    <col min="2308" max="2308" width="4.7109375" customWidth="1"/>
    <col min="2309" max="2316" width="16.7109375" customWidth="1"/>
    <col min="2317" max="2320" width="0" hidden="1" customWidth="1"/>
    <col min="2561" max="2561" width="0.85546875" customWidth="1"/>
    <col min="2562" max="2562" width="33.140625" customWidth="1"/>
    <col min="2563" max="2563" width="9.140625" customWidth="1"/>
    <col min="2564" max="2564" width="4.7109375" customWidth="1"/>
    <col min="2565" max="2572" width="16.7109375" customWidth="1"/>
    <col min="2573" max="2576" width="0" hidden="1" customWidth="1"/>
    <col min="2817" max="2817" width="0.85546875" customWidth="1"/>
    <col min="2818" max="2818" width="33.140625" customWidth="1"/>
    <col min="2819" max="2819" width="9.140625" customWidth="1"/>
    <col min="2820" max="2820" width="4.7109375" customWidth="1"/>
    <col min="2821" max="2828" width="16.7109375" customWidth="1"/>
    <col min="2829" max="2832" width="0" hidden="1" customWidth="1"/>
    <col min="3073" max="3073" width="0.85546875" customWidth="1"/>
    <col min="3074" max="3074" width="33.140625" customWidth="1"/>
    <col min="3075" max="3075" width="9.140625" customWidth="1"/>
    <col min="3076" max="3076" width="4.7109375" customWidth="1"/>
    <col min="3077" max="3084" width="16.7109375" customWidth="1"/>
    <col min="3085" max="3088" width="0" hidden="1" customWidth="1"/>
    <col min="3329" max="3329" width="0.85546875" customWidth="1"/>
    <col min="3330" max="3330" width="33.140625" customWidth="1"/>
    <col min="3331" max="3331" width="9.140625" customWidth="1"/>
    <col min="3332" max="3332" width="4.7109375" customWidth="1"/>
    <col min="3333" max="3340" width="16.7109375" customWidth="1"/>
    <col min="3341" max="3344" width="0" hidden="1" customWidth="1"/>
    <col min="3585" max="3585" width="0.85546875" customWidth="1"/>
    <col min="3586" max="3586" width="33.140625" customWidth="1"/>
    <col min="3587" max="3587" width="9.140625" customWidth="1"/>
    <col min="3588" max="3588" width="4.7109375" customWidth="1"/>
    <col min="3589" max="3596" width="16.7109375" customWidth="1"/>
    <col min="3597" max="3600" width="0" hidden="1" customWidth="1"/>
    <col min="3841" max="3841" width="0.85546875" customWidth="1"/>
    <col min="3842" max="3842" width="33.140625" customWidth="1"/>
    <col min="3843" max="3843" width="9.140625" customWidth="1"/>
    <col min="3844" max="3844" width="4.7109375" customWidth="1"/>
    <col min="3845" max="3852" width="16.7109375" customWidth="1"/>
    <col min="3853" max="3856" width="0" hidden="1" customWidth="1"/>
    <col min="4097" max="4097" width="0.85546875" customWidth="1"/>
    <col min="4098" max="4098" width="33.140625" customWidth="1"/>
    <col min="4099" max="4099" width="9.140625" customWidth="1"/>
    <col min="4100" max="4100" width="4.7109375" customWidth="1"/>
    <col min="4101" max="4108" width="16.7109375" customWidth="1"/>
    <col min="4109" max="4112" width="0" hidden="1" customWidth="1"/>
    <col min="4353" max="4353" width="0.85546875" customWidth="1"/>
    <col min="4354" max="4354" width="33.140625" customWidth="1"/>
    <col min="4355" max="4355" width="9.140625" customWidth="1"/>
    <col min="4356" max="4356" width="4.7109375" customWidth="1"/>
    <col min="4357" max="4364" width="16.7109375" customWidth="1"/>
    <col min="4365" max="4368" width="0" hidden="1" customWidth="1"/>
    <col min="4609" max="4609" width="0.85546875" customWidth="1"/>
    <col min="4610" max="4610" width="33.140625" customWidth="1"/>
    <col min="4611" max="4611" width="9.140625" customWidth="1"/>
    <col min="4612" max="4612" width="4.7109375" customWidth="1"/>
    <col min="4613" max="4620" width="16.7109375" customWidth="1"/>
    <col min="4621" max="4624" width="0" hidden="1" customWidth="1"/>
    <col min="4865" max="4865" width="0.85546875" customWidth="1"/>
    <col min="4866" max="4866" width="33.140625" customWidth="1"/>
    <col min="4867" max="4867" width="9.140625" customWidth="1"/>
    <col min="4868" max="4868" width="4.7109375" customWidth="1"/>
    <col min="4869" max="4876" width="16.7109375" customWidth="1"/>
    <col min="4877" max="4880" width="0" hidden="1" customWidth="1"/>
    <col min="5121" max="5121" width="0.85546875" customWidth="1"/>
    <col min="5122" max="5122" width="33.140625" customWidth="1"/>
    <col min="5123" max="5123" width="9.140625" customWidth="1"/>
    <col min="5124" max="5124" width="4.7109375" customWidth="1"/>
    <col min="5125" max="5132" width="16.7109375" customWidth="1"/>
    <col min="5133" max="5136" width="0" hidden="1" customWidth="1"/>
    <col min="5377" max="5377" width="0.85546875" customWidth="1"/>
    <col min="5378" max="5378" width="33.140625" customWidth="1"/>
    <col min="5379" max="5379" width="9.140625" customWidth="1"/>
    <col min="5380" max="5380" width="4.7109375" customWidth="1"/>
    <col min="5381" max="5388" width="16.7109375" customWidth="1"/>
    <col min="5389" max="5392" width="0" hidden="1" customWidth="1"/>
    <col min="5633" max="5633" width="0.85546875" customWidth="1"/>
    <col min="5634" max="5634" width="33.140625" customWidth="1"/>
    <col min="5635" max="5635" width="9.140625" customWidth="1"/>
    <col min="5636" max="5636" width="4.7109375" customWidth="1"/>
    <col min="5637" max="5644" width="16.7109375" customWidth="1"/>
    <col min="5645" max="5648" width="0" hidden="1" customWidth="1"/>
    <col min="5889" max="5889" width="0.85546875" customWidth="1"/>
    <col min="5890" max="5890" width="33.140625" customWidth="1"/>
    <col min="5891" max="5891" width="9.140625" customWidth="1"/>
    <col min="5892" max="5892" width="4.7109375" customWidth="1"/>
    <col min="5893" max="5900" width="16.7109375" customWidth="1"/>
    <col min="5901" max="5904" width="0" hidden="1" customWidth="1"/>
    <col min="6145" max="6145" width="0.85546875" customWidth="1"/>
    <col min="6146" max="6146" width="33.140625" customWidth="1"/>
    <col min="6147" max="6147" width="9.140625" customWidth="1"/>
    <col min="6148" max="6148" width="4.7109375" customWidth="1"/>
    <col min="6149" max="6156" width="16.7109375" customWidth="1"/>
    <col min="6157" max="6160" width="0" hidden="1" customWidth="1"/>
    <col min="6401" max="6401" width="0.85546875" customWidth="1"/>
    <col min="6402" max="6402" width="33.140625" customWidth="1"/>
    <col min="6403" max="6403" width="9.140625" customWidth="1"/>
    <col min="6404" max="6404" width="4.7109375" customWidth="1"/>
    <col min="6405" max="6412" width="16.7109375" customWidth="1"/>
    <col min="6413" max="6416" width="0" hidden="1" customWidth="1"/>
    <col min="6657" max="6657" width="0.85546875" customWidth="1"/>
    <col min="6658" max="6658" width="33.140625" customWidth="1"/>
    <col min="6659" max="6659" width="9.140625" customWidth="1"/>
    <col min="6660" max="6660" width="4.7109375" customWidth="1"/>
    <col min="6661" max="6668" width="16.7109375" customWidth="1"/>
    <col min="6669" max="6672" width="0" hidden="1" customWidth="1"/>
    <col min="6913" max="6913" width="0.85546875" customWidth="1"/>
    <col min="6914" max="6914" width="33.140625" customWidth="1"/>
    <col min="6915" max="6915" width="9.140625" customWidth="1"/>
    <col min="6916" max="6916" width="4.7109375" customWidth="1"/>
    <col min="6917" max="6924" width="16.7109375" customWidth="1"/>
    <col min="6925" max="6928" width="0" hidden="1" customWidth="1"/>
    <col min="7169" max="7169" width="0.85546875" customWidth="1"/>
    <col min="7170" max="7170" width="33.140625" customWidth="1"/>
    <col min="7171" max="7171" width="9.140625" customWidth="1"/>
    <col min="7172" max="7172" width="4.7109375" customWidth="1"/>
    <col min="7173" max="7180" width="16.7109375" customWidth="1"/>
    <col min="7181" max="7184" width="0" hidden="1" customWidth="1"/>
    <col min="7425" max="7425" width="0.85546875" customWidth="1"/>
    <col min="7426" max="7426" width="33.140625" customWidth="1"/>
    <col min="7427" max="7427" width="9.140625" customWidth="1"/>
    <col min="7428" max="7428" width="4.7109375" customWidth="1"/>
    <col min="7429" max="7436" width="16.7109375" customWidth="1"/>
    <col min="7437" max="7440" width="0" hidden="1" customWidth="1"/>
    <col min="7681" max="7681" width="0.85546875" customWidth="1"/>
    <col min="7682" max="7682" width="33.140625" customWidth="1"/>
    <col min="7683" max="7683" width="9.140625" customWidth="1"/>
    <col min="7684" max="7684" width="4.7109375" customWidth="1"/>
    <col min="7685" max="7692" width="16.7109375" customWidth="1"/>
    <col min="7693" max="7696" width="0" hidden="1" customWidth="1"/>
    <col min="7937" max="7937" width="0.85546875" customWidth="1"/>
    <col min="7938" max="7938" width="33.140625" customWidth="1"/>
    <col min="7939" max="7939" width="9.140625" customWidth="1"/>
    <col min="7940" max="7940" width="4.7109375" customWidth="1"/>
    <col min="7941" max="7948" width="16.7109375" customWidth="1"/>
    <col min="7949" max="7952" width="0" hidden="1" customWidth="1"/>
    <col min="8193" max="8193" width="0.85546875" customWidth="1"/>
    <col min="8194" max="8194" width="33.140625" customWidth="1"/>
    <col min="8195" max="8195" width="9.140625" customWidth="1"/>
    <col min="8196" max="8196" width="4.7109375" customWidth="1"/>
    <col min="8197" max="8204" width="16.7109375" customWidth="1"/>
    <col min="8205" max="8208" width="0" hidden="1" customWidth="1"/>
    <col min="8449" max="8449" width="0.85546875" customWidth="1"/>
    <col min="8450" max="8450" width="33.140625" customWidth="1"/>
    <col min="8451" max="8451" width="9.140625" customWidth="1"/>
    <col min="8452" max="8452" width="4.7109375" customWidth="1"/>
    <col min="8453" max="8460" width="16.7109375" customWidth="1"/>
    <col min="8461" max="8464" width="0" hidden="1" customWidth="1"/>
    <col min="8705" max="8705" width="0.85546875" customWidth="1"/>
    <col min="8706" max="8706" width="33.140625" customWidth="1"/>
    <col min="8707" max="8707" width="9.140625" customWidth="1"/>
    <col min="8708" max="8708" width="4.7109375" customWidth="1"/>
    <col min="8709" max="8716" width="16.7109375" customWidth="1"/>
    <col min="8717" max="8720" width="0" hidden="1" customWidth="1"/>
    <col min="8961" max="8961" width="0.85546875" customWidth="1"/>
    <col min="8962" max="8962" width="33.140625" customWidth="1"/>
    <col min="8963" max="8963" width="9.140625" customWidth="1"/>
    <col min="8964" max="8964" width="4.7109375" customWidth="1"/>
    <col min="8965" max="8972" width="16.7109375" customWidth="1"/>
    <col min="8973" max="8976" width="0" hidden="1" customWidth="1"/>
    <col min="9217" max="9217" width="0.85546875" customWidth="1"/>
    <col min="9218" max="9218" width="33.140625" customWidth="1"/>
    <col min="9219" max="9219" width="9.140625" customWidth="1"/>
    <col min="9220" max="9220" width="4.7109375" customWidth="1"/>
    <col min="9221" max="9228" width="16.7109375" customWidth="1"/>
    <col min="9229" max="9232" width="0" hidden="1" customWidth="1"/>
    <col min="9473" max="9473" width="0.85546875" customWidth="1"/>
    <col min="9474" max="9474" width="33.140625" customWidth="1"/>
    <col min="9475" max="9475" width="9.140625" customWidth="1"/>
    <col min="9476" max="9476" width="4.7109375" customWidth="1"/>
    <col min="9477" max="9484" width="16.7109375" customWidth="1"/>
    <col min="9485" max="9488" width="0" hidden="1" customWidth="1"/>
    <col min="9729" max="9729" width="0.85546875" customWidth="1"/>
    <col min="9730" max="9730" width="33.140625" customWidth="1"/>
    <col min="9731" max="9731" width="9.140625" customWidth="1"/>
    <col min="9732" max="9732" width="4.7109375" customWidth="1"/>
    <col min="9733" max="9740" width="16.7109375" customWidth="1"/>
    <col min="9741" max="9744" width="0" hidden="1" customWidth="1"/>
    <col min="9985" max="9985" width="0.85546875" customWidth="1"/>
    <col min="9986" max="9986" width="33.140625" customWidth="1"/>
    <col min="9987" max="9987" width="9.140625" customWidth="1"/>
    <col min="9988" max="9988" width="4.7109375" customWidth="1"/>
    <col min="9989" max="9996" width="16.7109375" customWidth="1"/>
    <col min="9997" max="10000" width="0" hidden="1" customWidth="1"/>
    <col min="10241" max="10241" width="0.85546875" customWidth="1"/>
    <col min="10242" max="10242" width="33.140625" customWidth="1"/>
    <col min="10243" max="10243" width="9.140625" customWidth="1"/>
    <col min="10244" max="10244" width="4.7109375" customWidth="1"/>
    <col min="10245" max="10252" width="16.7109375" customWidth="1"/>
    <col min="10253" max="10256" width="0" hidden="1" customWidth="1"/>
    <col min="10497" max="10497" width="0.85546875" customWidth="1"/>
    <col min="10498" max="10498" width="33.140625" customWidth="1"/>
    <col min="10499" max="10499" width="9.140625" customWidth="1"/>
    <col min="10500" max="10500" width="4.7109375" customWidth="1"/>
    <col min="10501" max="10508" width="16.7109375" customWidth="1"/>
    <col min="10509" max="10512" width="0" hidden="1" customWidth="1"/>
    <col min="10753" max="10753" width="0.85546875" customWidth="1"/>
    <col min="10754" max="10754" width="33.140625" customWidth="1"/>
    <col min="10755" max="10755" width="9.140625" customWidth="1"/>
    <col min="10756" max="10756" width="4.7109375" customWidth="1"/>
    <col min="10757" max="10764" width="16.7109375" customWidth="1"/>
    <col min="10765" max="10768" width="0" hidden="1" customWidth="1"/>
    <col min="11009" max="11009" width="0.85546875" customWidth="1"/>
    <col min="11010" max="11010" width="33.140625" customWidth="1"/>
    <col min="11011" max="11011" width="9.140625" customWidth="1"/>
    <col min="11012" max="11012" width="4.7109375" customWidth="1"/>
    <col min="11013" max="11020" width="16.7109375" customWidth="1"/>
    <col min="11021" max="11024" width="0" hidden="1" customWidth="1"/>
    <col min="11265" max="11265" width="0.85546875" customWidth="1"/>
    <col min="11266" max="11266" width="33.140625" customWidth="1"/>
    <col min="11267" max="11267" width="9.140625" customWidth="1"/>
    <col min="11268" max="11268" width="4.7109375" customWidth="1"/>
    <col min="11269" max="11276" width="16.7109375" customWidth="1"/>
    <col min="11277" max="11280" width="0" hidden="1" customWidth="1"/>
    <col min="11521" max="11521" width="0.85546875" customWidth="1"/>
    <col min="11522" max="11522" width="33.140625" customWidth="1"/>
    <col min="11523" max="11523" width="9.140625" customWidth="1"/>
    <col min="11524" max="11524" width="4.7109375" customWidth="1"/>
    <col min="11525" max="11532" width="16.7109375" customWidth="1"/>
    <col min="11533" max="11536" width="0" hidden="1" customWidth="1"/>
    <col min="11777" max="11777" width="0.85546875" customWidth="1"/>
    <col min="11778" max="11778" width="33.140625" customWidth="1"/>
    <col min="11779" max="11779" width="9.140625" customWidth="1"/>
    <col min="11780" max="11780" width="4.7109375" customWidth="1"/>
    <col min="11781" max="11788" width="16.7109375" customWidth="1"/>
    <col min="11789" max="11792" width="0" hidden="1" customWidth="1"/>
    <col min="12033" max="12033" width="0.85546875" customWidth="1"/>
    <col min="12034" max="12034" width="33.140625" customWidth="1"/>
    <col min="12035" max="12035" width="9.140625" customWidth="1"/>
    <col min="12036" max="12036" width="4.7109375" customWidth="1"/>
    <col min="12037" max="12044" width="16.7109375" customWidth="1"/>
    <col min="12045" max="12048" width="0" hidden="1" customWidth="1"/>
    <col min="12289" max="12289" width="0.85546875" customWidth="1"/>
    <col min="12290" max="12290" width="33.140625" customWidth="1"/>
    <col min="12291" max="12291" width="9.140625" customWidth="1"/>
    <col min="12292" max="12292" width="4.7109375" customWidth="1"/>
    <col min="12293" max="12300" width="16.7109375" customWidth="1"/>
    <col min="12301" max="12304" width="0" hidden="1" customWidth="1"/>
    <col min="12545" max="12545" width="0.85546875" customWidth="1"/>
    <col min="12546" max="12546" width="33.140625" customWidth="1"/>
    <col min="12547" max="12547" width="9.140625" customWidth="1"/>
    <col min="12548" max="12548" width="4.7109375" customWidth="1"/>
    <col min="12549" max="12556" width="16.7109375" customWidth="1"/>
    <col min="12557" max="12560" width="0" hidden="1" customWidth="1"/>
    <col min="12801" max="12801" width="0.85546875" customWidth="1"/>
    <col min="12802" max="12802" width="33.140625" customWidth="1"/>
    <col min="12803" max="12803" width="9.140625" customWidth="1"/>
    <col min="12804" max="12804" width="4.7109375" customWidth="1"/>
    <col min="12805" max="12812" width="16.7109375" customWidth="1"/>
    <col min="12813" max="12816" width="0" hidden="1" customWidth="1"/>
    <col min="13057" max="13057" width="0.85546875" customWidth="1"/>
    <col min="13058" max="13058" width="33.140625" customWidth="1"/>
    <col min="13059" max="13059" width="9.140625" customWidth="1"/>
    <col min="13060" max="13060" width="4.7109375" customWidth="1"/>
    <col min="13061" max="13068" width="16.7109375" customWidth="1"/>
    <col min="13069" max="13072" width="0" hidden="1" customWidth="1"/>
    <col min="13313" max="13313" width="0.85546875" customWidth="1"/>
    <col min="13314" max="13314" width="33.140625" customWidth="1"/>
    <col min="13315" max="13315" width="9.140625" customWidth="1"/>
    <col min="13316" max="13316" width="4.7109375" customWidth="1"/>
    <col min="13317" max="13324" width="16.7109375" customWidth="1"/>
    <col min="13325" max="13328" width="0" hidden="1" customWidth="1"/>
    <col min="13569" max="13569" width="0.85546875" customWidth="1"/>
    <col min="13570" max="13570" width="33.140625" customWidth="1"/>
    <col min="13571" max="13571" width="9.140625" customWidth="1"/>
    <col min="13572" max="13572" width="4.7109375" customWidth="1"/>
    <col min="13573" max="13580" width="16.7109375" customWidth="1"/>
    <col min="13581" max="13584" width="0" hidden="1" customWidth="1"/>
    <col min="13825" max="13825" width="0.85546875" customWidth="1"/>
    <col min="13826" max="13826" width="33.140625" customWidth="1"/>
    <col min="13827" max="13827" width="9.140625" customWidth="1"/>
    <col min="13828" max="13828" width="4.7109375" customWidth="1"/>
    <col min="13829" max="13836" width="16.7109375" customWidth="1"/>
    <col min="13837" max="13840" width="0" hidden="1" customWidth="1"/>
    <col min="14081" max="14081" width="0.85546875" customWidth="1"/>
    <col min="14082" max="14082" width="33.140625" customWidth="1"/>
    <col min="14083" max="14083" width="9.140625" customWidth="1"/>
    <col min="14084" max="14084" width="4.7109375" customWidth="1"/>
    <col min="14085" max="14092" width="16.7109375" customWidth="1"/>
    <col min="14093" max="14096" width="0" hidden="1" customWidth="1"/>
    <col min="14337" max="14337" width="0.85546875" customWidth="1"/>
    <col min="14338" max="14338" width="33.140625" customWidth="1"/>
    <col min="14339" max="14339" width="9.140625" customWidth="1"/>
    <col min="14340" max="14340" width="4.7109375" customWidth="1"/>
    <col min="14341" max="14348" width="16.7109375" customWidth="1"/>
    <col min="14349" max="14352" width="0" hidden="1" customWidth="1"/>
    <col min="14593" max="14593" width="0.85546875" customWidth="1"/>
    <col min="14594" max="14594" width="33.140625" customWidth="1"/>
    <col min="14595" max="14595" width="9.140625" customWidth="1"/>
    <col min="14596" max="14596" width="4.7109375" customWidth="1"/>
    <col min="14597" max="14604" width="16.7109375" customWidth="1"/>
    <col min="14605" max="14608" width="0" hidden="1" customWidth="1"/>
    <col min="14849" max="14849" width="0.85546875" customWidth="1"/>
    <col min="14850" max="14850" width="33.140625" customWidth="1"/>
    <col min="14851" max="14851" width="9.140625" customWidth="1"/>
    <col min="14852" max="14852" width="4.7109375" customWidth="1"/>
    <col min="14853" max="14860" width="16.7109375" customWidth="1"/>
    <col min="14861" max="14864" width="0" hidden="1" customWidth="1"/>
    <col min="15105" max="15105" width="0.85546875" customWidth="1"/>
    <col min="15106" max="15106" width="33.140625" customWidth="1"/>
    <col min="15107" max="15107" width="9.140625" customWidth="1"/>
    <col min="15108" max="15108" width="4.7109375" customWidth="1"/>
    <col min="15109" max="15116" width="16.7109375" customWidth="1"/>
    <col min="15117" max="15120" width="0" hidden="1" customWidth="1"/>
    <col min="15361" max="15361" width="0.85546875" customWidth="1"/>
    <col min="15362" max="15362" width="33.140625" customWidth="1"/>
    <col min="15363" max="15363" width="9.140625" customWidth="1"/>
    <col min="15364" max="15364" width="4.7109375" customWidth="1"/>
    <col min="15365" max="15372" width="16.7109375" customWidth="1"/>
    <col min="15373" max="15376" width="0" hidden="1" customWidth="1"/>
    <col min="15617" max="15617" width="0.85546875" customWidth="1"/>
    <col min="15618" max="15618" width="33.140625" customWidth="1"/>
    <col min="15619" max="15619" width="9.140625" customWidth="1"/>
    <col min="15620" max="15620" width="4.7109375" customWidth="1"/>
    <col min="15621" max="15628" width="16.7109375" customWidth="1"/>
    <col min="15629" max="15632" width="0" hidden="1" customWidth="1"/>
    <col min="15873" max="15873" width="0.85546875" customWidth="1"/>
    <col min="15874" max="15874" width="33.140625" customWidth="1"/>
    <col min="15875" max="15875" width="9.140625" customWidth="1"/>
    <col min="15876" max="15876" width="4.7109375" customWidth="1"/>
    <col min="15877" max="15884" width="16.7109375" customWidth="1"/>
    <col min="15885" max="15888" width="0" hidden="1" customWidth="1"/>
    <col min="16129" max="16129" width="0.85546875" customWidth="1"/>
    <col min="16130" max="16130" width="33.140625" customWidth="1"/>
    <col min="16131" max="16131" width="9.140625" customWidth="1"/>
    <col min="16132" max="16132" width="4.7109375" customWidth="1"/>
    <col min="16133" max="16140" width="16.7109375" customWidth="1"/>
    <col min="16141" max="16144" width="0" hidden="1" customWidth="1"/>
  </cols>
  <sheetData>
    <row r="1" spans="1:16" ht="5.0999999999999996" customHeight="1" thickBot="1">
      <c r="A1" s="1"/>
      <c r="B1" s="2"/>
      <c r="C1" s="3"/>
      <c r="D1" s="1"/>
      <c r="E1" s="1"/>
      <c r="F1" s="1"/>
      <c r="G1" s="213"/>
      <c r="H1" s="161"/>
      <c r="I1" s="161"/>
      <c r="J1" s="161"/>
      <c r="K1" s="161"/>
      <c r="L1" s="161"/>
      <c r="M1" s="4"/>
      <c r="N1" s="4"/>
      <c r="O1" s="4"/>
      <c r="P1" s="4"/>
    </row>
    <row r="2" spans="1:16" s="9" customFormat="1" ht="16.5" thickBot="1">
      <c r="A2" s="5"/>
      <c r="B2" s="214" t="s">
        <v>0</v>
      </c>
      <c r="C2" s="214"/>
      <c r="D2" s="214"/>
      <c r="E2" s="214"/>
      <c r="F2" s="214"/>
      <c r="G2" s="214"/>
      <c r="H2" s="214"/>
      <c r="I2" s="214"/>
      <c r="J2" s="214"/>
      <c r="K2" s="6" t="s">
        <v>1</v>
      </c>
      <c r="L2" s="7" t="s">
        <v>2</v>
      </c>
      <c r="M2" s="8"/>
      <c r="N2" s="8" t="s">
        <v>3</v>
      </c>
      <c r="O2" s="8" t="s">
        <v>4</v>
      </c>
      <c r="P2" s="8" t="s">
        <v>5</v>
      </c>
    </row>
    <row r="3" spans="1:16" ht="12.75" customHeight="1">
      <c r="A3" s="1"/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8" t="s">
        <v>6</v>
      </c>
      <c r="N3" s="8" t="s">
        <v>7</v>
      </c>
      <c r="O3" s="8" t="s">
        <v>8</v>
      </c>
      <c r="P3" s="8" t="s">
        <v>9</v>
      </c>
    </row>
    <row r="4" spans="1:16" ht="12.75" customHeight="1">
      <c r="A4" s="1"/>
      <c r="B4" s="10" t="s">
        <v>10</v>
      </c>
      <c r="C4" s="216" t="s">
        <v>11</v>
      </c>
      <c r="D4" s="216"/>
      <c r="E4" s="216"/>
      <c r="F4" s="216"/>
      <c r="G4" s="216"/>
      <c r="H4" s="216"/>
      <c r="I4" s="216"/>
      <c r="J4" s="216"/>
      <c r="K4" s="216"/>
      <c r="L4" s="216"/>
      <c r="M4" s="8" t="s">
        <v>12</v>
      </c>
      <c r="N4" s="8" t="s">
        <v>13</v>
      </c>
      <c r="O4" s="8"/>
      <c r="P4" s="8" t="s">
        <v>14</v>
      </c>
    </row>
    <row r="5" spans="1:16" s="9" customFormat="1" ht="12.75" customHeight="1">
      <c r="A5" s="5"/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8"/>
      <c r="N5" s="8" t="s">
        <v>15</v>
      </c>
      <c r="O5" s="8" t="s">
        <v>16</v>
      </c>
      <c r="P5" s="8" t="s">
        <v>17</v>
      </c>
    </row>
    <row r="6" spans="1:16" s="9" customFormat="1" ht="12.75" customHeight="1">
      <c r="A6" s="5"/>
      <c r="B6" s="210" t="s">
        <v>18</v>
      </c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8"/>
      <c r="N6" s="8" t="s">
        <v>19</v>
      </c>
      <c r="O6" s="8" t="s">
        <v>20</v>
      </c>
      <c r="P6" s="8" t="s">
        <v>21</v>
      </c>
    </row>
    <row r="7" spans="1:16">
      <c r="A7" s="1"/>
      <c r="B7" s="211" t="s">
        <v>22</v>
      </c>
      <c r="C7" s="183"/>
      <c r="D7" s="201" t="s">
        <v>23</v>
      </c>
      <c r="E7" s="201" t="s">
        <v>24</v>
      </c>
      <c r="F7" s="184" t="s">
        <v>25</v>
      </c>
      <c r="G7" s="204"/>
      <c r="H7" s="204"/>
      <c r="I7" s="205" t="s">
        <v>26</v>
      </c>
      <c r="J7" s="206"/>
      <c r="K7" s="207"/>
      <c r="L7" s="205" t="s">
        <v>27</v>
      </c>
      <c r="M7" s="8"/>
      <c r="N7" s="8" t="s">
        <v>28</v>
      </c>
      <c r="O7" s="8"/>
      <c r="P7" s="8" t="s">
        <v>29</v>
      </c>
    </row>
    <row r="8" spans="1:16">
      <c r="A8" s="1"/>
      <c r="B8" s="206" t="s">
        <v>30</v>
      </c>
      <c r="C8" s="184" t="s">
        <v>31</v>
      </c>
      <c r="D8" s="202"/>
      <c r="E8" s="202"/>
      <c r="F8" s="184" t="s">
        <v>32</v>
      </c>
      <c r="G8" s="184" t="s">
        <v>33</v>
      </c>
      <c r="H8" s="184"/>
      <c r="I8" s="184" t="s">
        <v>32</v>
      </c>
      <c r="J8" s="184" t="s">
        <v>33</v>
      </c>
      <c r="K8" s="184"/>
      <c r="L8" s="208"/>
      <c r="M8" s="8" t="s">
        <v>34</v>
      </c>
      <c r="N8" s="8" t="s">
        <v>35</v>
      </c>
      <c r="O8" s="8" t="s">
        <v>36</v>
      </c>
      <c r="P8" s="8" t="s">
        <v>37</v>
      </c>
    </row>
    <row r="9" spans="1:16" ht="45">
      <c r="A9" s="1"/>
      <c r="B9" s="212"/>
      <c r="C9" s="184"/>
      <c r="D9" s="203"/>
      <c r="E9" s="203"/>
      <c r="F9" s="184"/>
      <c r="G9" s="11" t="s">
        <v>38</v>
      </c>
      <c r="H9" s="11" t="s">
        <v>39</v>
      </c>
      <c r="I9" s="184"/>
      <c r="J9" s="12" t="s">
        <v>40</v>
      </c>
      <c r="K9" s="12" t="s">
        <v>41</v>
      </c>
      <c r="L9" s="209"/>
      <c r="M9" s="8" t="s">
        <v>42</v>
      </c>
      <c r="N9" s="8" t="s">
        <v>43</v>
      </c>
      <c r="O9" s="8"/>
      <c r="P9" s="8" t="s">
        <v>44</v>
      </c>
    </row>
    <row r="10" spans="1:16" ht="15.75" thickBot="1">
      <c r="A10" s="1"/>
      <c r="B10" s="13">
        <v>1</v>
      </c>
      <c r="C10" s="14" t="s">
        <v>45</v>
      </c>
      <c r="D10" s="14" t="s">
        <v>16</v>
      </c>
      <c r="E10" s="15">
        <v>4</v>
      </c>
      <c r="F10" s="16">
        <v>5</v>
      </c>
      <c r="G10" s="16">
        <v>6</v>
      </c>
      <c r="H10" s="16">
        <v>7</v>
      </c>
      <c r="I10" s="16">
        <v>8</v>
      </c>
      <c r="J10" s="16">
        <v>9</v>
      </c>
      <c r="K10" s="16">
        <v>10</v>
      </c>
      <c r="L10" s="16">
        <v>11</v>
      </c>
      <c r="M10" s="8"/>
      <c r="N10" s="8" t="s">
        <v>46</v>
      </c>
      <c r="O10" s="8"/>
      <c r="P10" s="8" t="s">
        <v>47</v>
      </c>
    </row>
    <row r="11" spans="1:16">
      <c r="A11" s="1"/>
      <c r="B11" s="17" t="s">
        <v>48</v>
      </c>
      <c r="C11" s="18"/>
      <c r="D11" s="19"/>
      <c r="E11" s="19"/>
      <c r="F11" s="20"/>
      <c r="G11" s="20"/>
      <c r="H11" s="20"/>
      <c r="I11" s="21"/>
      <c r="J11" s="21"/>
      <c r="K11" s="21"/>
      <c r="L11" s="22"/>
      <c r="M11" s="8" t="s">
        <v>49</v>
      </c>
      <c r="N11" s="8" t="s">
        <v>50</v>
      </c>
      <c r="O11" s="8" t="s">
        <v>49</v>
      </c>
      <c r="P11" s="8" t="s">
        <v>51</v>
      </c>
    </row>
    <row r="12" spans="1:16">
      <c r="A12" s="1"/>
      <c r="B12" s="23" t="s">
        <v>52</v>
      </c>
      <c r="C12" s="24" t="s">
        <v>53</v>
      </c>
      <c r="D12" s="25" t="s">
        <v>54</v>
      </c>
      <c r="E12" s="26">
        <f t="shared" ref="E12:K12" si="0">SUM(E13:E20)</f>
        <v>16009899.199999997</v>
      </c>
      <c r="F12" s="26">
        <f t="shared" si="0"/>
        <v>60233515.700000003</v>
      </c>
      <c r="G12" s="26">
        <f t="shared" si="0"/>
        <v>60000000.060000002</v>
      </c>
      <c r="H12" s="26">
        <f t="shared" si="0"/>
        <v>0</v>
      </c>
      <c r="I12" s="26">
        <f t="shared" si="0"/>
        <v>248395.42</v>
      </c>
      <c r="J12" s="26">
        <f t="shared" si="0"/>
        <v>0</v>
      </c>
      <c r="K12" s="26">
        <f t="shared" si="0"/>
        <v>0</v>
      </c>
      <c r="L12" s="27">
        <f t="shared" ref="L12:L20" si="1">E12+F12-I12</f>
        <v>75995019.480000004</v>
      </c>
      <c r="M12" s="4"/>
      <c r="N12" s="4"/>
      <c r="O12" s="4"/>
      <c r="P12" s="4"/>
    </row>
    <row r="13" spans="1:16">
      <c r="A13" s="1"/>
      <c r="B13" s="28" t="s">
        <v>55</v>
      </c>
      <c r="C13" s="29" t="s">
        <v>56</v>
      </c>
      <c r="D13" s="30" t="s">
        <v>57</v>
      </c>
      <c r="E13" s="31"/>
      <c r="F13" s="31"/>
      <c r="G13" s="31"/>
      <c r="H13" s="31"/>
      <c r="I13" s="31"/>
      <c r="J13" s="31"/>
      <c r="K13" s="31"/>
      <c r="L13" s="32">
        <f t="shared" si="1"/>
        <v>0</v>
      </c>
      <c r="M13" s="4"/>
      <c r="N13" s="4"/>
      <c r="O13" s="4"/>
      <c r="P13" s="4"/>
    </row>
    <row r="14" spans="1:16" ht="23.25">
      <c r="A14" s="1"/>
      <c r="B14" s="28" t="s">
        <v>58</v>
      </c>
      <c r="C14" s="29" t="s">
        <v>59</v>
      </c>
      <c r="D14" s="30" t="s">
        <v>60</v>
      </c>
      <c r="E14" s="31">
        <v>11834435.84</v>
      </c>
      <c r="F14" s="31">
        <v>60000000.060000002</v>
      </c>
      <c r="G14" s="31">
        <v>60000000.060000002</v>
      </c>
      <c r="H14" s="31">
        <v>0</v>
      </c>
      <c r="I14" s="31">
        <v>0</v>
      </c>
      <c r="J14" s="31">
        <v>0</v>
      </c>
      <c r="K14" s="31">
        <v>0</v>
      </c>
      <c r="L14" s="32">
        <f t="shared" si="1"/>
        <v>71834435.900000006</v>
      </c>
      <c r="M14" s="4"/>
      <c r="N14" s="4"/>
      <c r="O14" s="4"/>
      <c r="P14" s="4"/>
    </row>
    <row r="15" spans="1:16">
      <c r="A15" s="1"/>
      <c r="B15" s="28" t="s">
        <v>61</v>
      </c>
      <c r="C15" s="29" t="s">
        <v>62</v>
      </c>
      <c r="D15" s="30" t="s">
        <v>63</v>
      </c>
      <c r="E15" s="31"/>
      <c r="F15" s="31"/>
      <c r="G15" s="31"/>
      <c r="H15" s="31"/>
      <c r="I15" s="31"/>
      <c r="J15" s="31"/>
      <c r="K15" s="31"/>
      <c r="L15" s="32">
        <f t="shared" si="1"/>
        <v>0</v>
      </c>
      <c r="M15" s="4"/>
      <c r="N15" s="4"/>
      <c r="O15" s="4"/>
      <c r="P15" s="4"/>
    </row>
    <row r="16" spans="1:16">
      <c r="A16" s="1"/>
      <c r="B16" s="28" t="s">
        <v>64</v>
      </c>
      <c r="C16" s="29" t="s">
        <v>65</v>
      </c>
      <c r="D16" s="30" t="s">
        <v>66</v>
      </c>
      <c r="E16" s="31">
        <v>2295132.38</v>
      </c>
      <c r="F16" s="31">
        <v>0</v>
      </c>
      <c r="G16" s="31">
        <v>0</v>
      </c>
      <c r="H16" s="31">
        <v>0</v>
      </c>
      <c r="I16" s="31">
        <v>15367.42</v>
      </c>
      <c r="J16" s="31">
        <v>0</v>
      </c>
      <c r="K16" s="31">
        <v>0</v>
      </c>
      <c r="L16" s="32">
        <f t="shared" si="1"/>
        <v>2279764.96</v>
      </c>
      <c r="M16" s="4"/>
      <c r="N16" s="4"/>
      <c r="O16" s="4"/>
      <c r="P16" s="4"/>
    </row>
    <row r="17" spans="1:17">
      <c r="A17" s="1"/>
      <c r="B17" s="28" t="s">
        <v>67</v>
      </c>
      <c r="C17" s="29" t="s">
        <v>68</v>
      </c>
      <c r="D17" s="30" t="s">
        <v>69</v>
      </c>
      <c r="E17" s="31"/>
      <c r="F17" s="31"/>
      <c r="G17" s="31"/>
      <c r="H17" s="31"/>
      <c r="I17" s="31"/>
      <c r="J17" s="31"/>
      <c r="K17" s="31"/>
      <c r="L17" s="32">
        <f t="shared" si="1"/>
        <v>0</v>
      </c>
      <c r="M17" s="4"/>
      <c r="N17" s="4"/>
      <c r="O17" s="4"/>
      <c r="P17" s="4"/>
      <c r="Q17" s="4"/>
    </row>
    <row r="18" spans="1:17" ht="23.25">
      <c r="A18" s="1"/>
      <c r="B18" s="28" t="s">
        <v>70</v>
      </c>
      <c r="C18" s="29" t="s">
        <v>71</v>
      </c>
      <c r="D18" s="30" t="s">
        <v>72</v>
      </c>
      <c r="E18" s="31">
        <v>1722925.03</v>
      </c>
      <c r="F18" s="31">
        <v>233028</v>
      </c>
      <c r="G18" s="31">
        <v>0</v>
      </c>
      <c r="H18" s="31">
        <v>0</v>
      </c>
      <c r="I18" s="31">
        <v>233028</v>
      </c>
      <c r="J18" s="31">
        <v>0</v>
      </c>
      <c r="K18" s="31">
        <v>0</v>
      </c>
      <c r="L18" s="32">
        <f t="shared" si="1"/>
        <v>1722925.03</v>
      </c>
      <c r="M18" s="4"/>
      <c r="N18" s="4"/>
      <c r="O18" s="4"/>
      <c r="P18" s="4"/>
      <c r="Q18" s="4"/>
    </row>
    <row r="19" spans="1:17">
      <c r="A19" s="1"/>
      <c r="B19" s="28" t="s">
        <v>73</v>
      </c>
      <c r="C19" s="29" t="s">
        <v>74</v>
      </c>
      <c r="D19" s="30" t="s">
        <v>75</v>
      </c>
      <c r="E19" s="31"/>
      <c r="F19" s="31"/>
      <c r="G19" s="31"/>
      <c r="H19" s="31"/>
      <c r="I19" s="31"/>
      <c r="J19" s="31"/>
      <c r="K19" s="31"/>
      <c r="L19" s="32">
        <f t="shared" si="1"/>
        <v>0</v>
      </c>
      <c r="M19" s="4"/>
      <c r="N19" s="4"/>
      <c r="O19" s="4"/>
      <c r="P19" s="4"/>
      <c r="Q19" s="4"/>
    </row>
    <row r="20" spans="1:17">
      <c r="A20" s="1"/>
      <c r="B20" s="28" t="s">
        <v>76</v>
      </c>
      <c r="C20" s="29" t="s">
        <v>77</v>
      </c>
      <c r="D20" s="30" t="s">
        <v>78</v>
      </c>
      <c r="E20" s="31">
        <v>157405.95000000001</v>
      </c>
      <c r="F20" s="31">
        <v>487.64</v>
      </c>
      <c r="G20" s="31">
        <v>0</v>
      </c>
      <c r="H20" s="31">
        <v>0</v>
      </c>
      <c r="I20" s="31">
        <v>0</v>
      </c>
      <c r="J20" s="31">
        <v>0</v>
      </c>
      <c r="K20" s="31">
        <v>0</v>
      </c>
      <c r="L20" s="32">
        <f t="shared" si="1"/>
        <v>157893.59000000003</v>
      </c>
      <c r="M20" s="4"/>
      <c r="N20" s="4"/>
      <c r="O20" s="4"/>
      <c r="P20" s="4"/>
      <c r="Q20" s="4"/>
    </row>
    <row r="21" spans="1:17">
      <c r="A21" s="1"/>
      <c r="B21" s="33" t="s">
        <v>79</v>
      </c>
      <c r="C21" s="29" t="s">
        <v>80</v>
      </c>
      <c r="D21" s="30" t="s">
        <v>81</v>
      </c>
      <c r="E21" s="34">
        <f>SUM(E22:E23)+SUM(E29:E34)</f>
        <v>8883042.5099999998</v>
      </c>
      <c r="F21" s="30" t="s">
        <v>82</v>
      </c>
      <c r="G21" s="30" t="s">
        <v>82</v>
      </c>
      <c r="H21" s="30" t="s">
        <v>82</v>
      </c>
      <c r="I21" s="34">
        <f>SUM(I22:I23)+SUM(I29:I34)</f>
        <v>51021365.640000001</v>
      </c>
      <c r="J21" s="34">
        <f>SUM(J22:J23)+SUM(J29:J34)</f>
        <v>0</v>
      </c>
      <c r="K21" s="34">
        <f>SUM(K22:K23)+SUM(K29:K34)</f>
        <v>0</v>
      </c>
      <c r="L21" s="35">
        <f>E21+I21</f>
        <v>59904408.149999999</v>
      </c>
      <c r="M21" s="4"/>
      <c r="N21" s="4"/>
      <c r="O21" s="4"/>
      <c r="P21" s="4"/>
      <c r="Q21" s="4"/>
    </row>
    <row r="22" spans="1:17">
      <c r="A22" s="1"/>
      <c r="B22" s="28" t="s">
        <v>83</v>
      </c>
      <c r="C22" s="29" t="s">
        <v>84</v>
      </c>
      <c r="D22" s="30" t="s">
        <v>85</v>
      </c>
      <c r="E22" s="31"/>
      <c r="F22" s="30" t="s">
        <v>82</v>
      </c>
      <c r="G22" s="30" t="s">
        <v>82</v>
      </c>
      <c r="H22" s="30" t="s">
        <v>82</v>
      </c>
      <c r="I22" s="31"/>
      <c r="J22" s="36"/>
      <c r="K22" s="36"/>
      <c r="L22" s="35">
        <f>E22+I22</f>
        <v>0</v>
      </c>
      <c r="M22" s="4"/>
      <c r="N22" s="4"/>
      <c r="O22" s="4"/>
      <c r="P22" s="4"/>
      <c r="Q22" s="4"/>
    </row>
    <row r="23" spans="1:17" ht="24" thickBot="1">
      <c r="A23" s="1"/>
      <c r="B23" s="28" t="s">
        <v>86</v>
      </c>
      <c r="C23" s="37" t="s">
        <v>87</v>
      </c>
      <c r="D23" s="38" t="s">
        <v>88</v>
      </c>
      <c r="E23" s="39">
        <v>5280148.25</v>
      </c>
      <c r="F23" s="38" t="s">
        <v>82</v>
      </c>
      <c r="G23" s="38" t="s">
        <v>82</v>
      </c>
      <c r="H23" s="38" t="s">
        <v>82</v>
      </c>
      <c r="I23" s="39">
        <v>50911449.299999997</v>
      </c>
      <c r="J23" s="40">
        <v>0</v>
      </c>
      <c r="K23" s="40">
        <v>0</v>
      </c>
      <c r="L23" s="41">
        <f>E23+I23</f>
        <v>56191597.549999997</v>
      </c>
      <c r="M23" s="4"/>
      <c r="N23" s="4"/>
      <c r="O23" s="4"/>
      <c r="P23" s="4"/>
      <c r="Q23" s="4"/>
    </row>
    <row r="24" spans="1:17" ht="13.5" customHeight="1">
      <c r="A24" s="1"/>
      <c r="B24" s="42"/>
      <c r="C24" s="43"/>
      <c r="D24" s="43"/>
      <c r="E24" s="43"/>
      <c r="F24" s="43"/>
      <c r="G24" s="43"/>
      <c r="H24" s="43"/>
      <c r="I24" s="44"/>
      <c r="J24" s="44"/>
      <c r="K24" s="44"/>
      <c r="L24" s="45" t="s">
        <v>89</v>
      </c>
      <c r="M24" s="8" t="s">
        <v>90</v>
      </c>
      <c r="N24" s="8" t="s">
        <v>91</v>
      </c>
      <c r="O24" s="8" t="s">
        <v>92</v>
      </c>
      <c r="P24" s="8" t="s">
        <v>93</v>
      </c>
      <c r="Q24" s="4"/>
    </row>
    <row r="25" spans="1:17">
      <c r="A25" s="1"/>
      <c r="B25" s="211" t="s">
        <v>22</v>
      </c>
      <c r="C25" s="183"/>
      <c r="D25" s="201" t="s">
        <v>23</v>
      </c>
      <c r="E25" s="201" t="s">
        <v>24</v>
      </c>
      <c r="F25" s="184" t="s">
        <v>25</v>
      </c>
      <c r="G25" s="204"/>
      <c r="H25" s="204"/>
      <c r="I25" s="205" t="s">
        <v>26</v>
      </c>
      <c r="J25" s="206"/>
      <c r="K25" s="207"/>
      <c r="L25" s="205" t="s">
        <v>27</v>
      </c>
      <c r="M25" s="4"/>
      <c r="N25" s="4"/>
      <c r="O25" s="4"/>
      <c r="P25" s="4"/>
      <c r="Q25" s="4"/>
    </row>
    <row r="26" spans="1:17">
      <c r="A26" s="1"/>
      <c r="B26" s="211" t="s">
        <v>30</v>
      </c>
      <c r="C26" s="184" t="s">
        <v>31</v>
      </c>
      <c r="D26" s="202"/>
      <c r="E26" s="202"/>
      <c r="F26" s="184" t="s">
        <v>32</v>
      </c>
      <c r="G26" s="184" t="s">
        <v>33</v>
      </c>
      <c r="H26" s="184"/>
      <c r="I26" s="184" t="s">
        <v>32</v>
      </c>
      <c r="J26" s="184" t="s">
        <v>33</v>
      </c>
      <c r="K26" s="184"/>
      <c r="L26" s="208"/>
      <c r="M26" s="4"/>
      <c r="N26" s="4"/>
      <c r="O26" s="4"/>
      <c r="P26" s="4"/>
      <c r="Q26" s="4"/>
    </row>
    <row r="27" spans="1:17" ht="45">
      <c r="A27" s="1"/>
      <c r="B27" s="211"/>
      <c r="C27" s="184"/>
      <c r="D27" s="203"/>
      <c r="E27" s="203"/>
      <c r="F27" s="184"/>
      <c r="G27" s="11" t="s">
        <v>38</v>
      </c>
      <c r="H27" s="11" t="s">
        <v>39</v>
      </c>
      <c r="I27" s="184"/>
      <c r="J27" s="12" t="s">
        <v>40</v>
      </c>
      <c r="K27" s="12" t="s">
        <v>41</v>
      </c>
      <c r="L27" s="209"/>
      <c r="M27" s="4"/>
      <c r="N27" s="4"/>
      <c r="O27" s="4"/>
      <c r="P27" s="4"/>
      <c r="Q27" s="4"/>
    </row>
    <row r="28" spans="1:17" ht="15.75" thickBot="1">
      <c r="A28" s="1"/>
      <c r="B28" s="13">
        <v>1</v>
      </c>
      <c r="C28" s="46" t="s">
        <v>45</v>
      </c>
      <c r="D28" s="46" t="s">
        <v>16</v>
      </c>
      <c r="E28" s="15">
        <v>4</v>
      </c>
      <c r="F28" s="47">
        <v>5</v>
      </c>
      <c r="G28" s="47">
        <v>6</v>
      </c>
      <c r="H28" s="47">
        <v>7</v>
      </c>
      <c r="I28" s="47">
        <v>8</v>
      </c>
      <c r="J28" s="47">
        <v>9</v>
      </c>
      <c r="K28" s="47">
        <v>10</v>
      </c>
      <c r="L28" s="47">
        <v>11</v>
      </c>
      <c r="M28" s="4"/>
      <c r="N28" s="4"/>
      <c r="O28" s="4"/>
      <c r="P28" s="4"/>
      <c r="Q28" s="4"/>
    </row>
    <row r="29" spans="1:17" ht="23.25">
      <c r="A29" s="1"/>
      <c r="B29" s="28" t="s">
        <v>94</v>
      </c>
      <c r="C29" s="48" t="s">
        <v>95</v>
      </c>
      <c r="D29" s="49" t="s">
        <v>96</v>
      </c>
      <c r="E29" s="50"/>
      <c r="F29" s="51" t="s">
        <v>82</v>
      </c>
      <c r="G29" s="51" t="s">
        <v>82</v>
      </c>
      <c r="H29" s="51" t="s">
        <v>82</v>
      </c>
      <c r="I29" s="52"/>
      <c r="J29" s="53"/>
      <c r="K29" s="53"/>
      <c r="L29" s="54">
        <f t="shared" ref="L29:L34" si="2">E29+I29</f>
        <v>0</v>
      </c>
      <c r="M29" s="55"/>
      <c r="N29" s="4"/>
      <c r="O29" s="4"/>
      <c r="P29" s="4"/>
      <c r="Q29" s="56"/>
    </row>
    <row r="30" spans="1:17">
      <c r="A30" s="1"/>
      <c r="B30" s="28" t="s">
        <v>97</v>
      </c>
      <c r="C30" s="24" t="s">
        <v>98</v>
      </c>
      <c r="D30" s="57" t="s">
        <v>99</v>
      </c>
      <c r="E30" s="58">
        <v>1722563.28</v>
      </c>
      <c r="F30" s="57" t="s">
        <v>82</v>
      </c>
      <c r="G30" s="57" t="s">
        <v>82</v>
      </c>
      <c r="H30" s="57" t="s">
        <v>82</v>
      </c>
      <c r="I30" s="58">
        <v>109428.7</v>
      </c>
      <c r="J30" s="59">
        <v>0</v>
      </c>
      <c r="K30" s="59">
        <v>0</v>
      </c>
      <c r="L30" s="60">
        <f t="shared" si="2"/>
        <v>1831991.98</v>
      </c>
      <c r="M30" s="4"/>
      <c r="N30" s="4"/>
      <c r="O30" s="4"/>
      <c r="P30" s="4"/>
      <c r="Q30" s="4"/>
    </row>
    <row r="31" spans="1:17">
      <c r="A31" s="1"/>
      <c r="B31" s="28" t="s">
        <v>100</v>
      </c>
      <c r="C31" s="29" t="s">
        <v>101</v>
      </c>
      <c r="D31" s="30" t="s">
        <v>102</v>
      </c>
      <c r="E31" s="31"/>
      <c r="F31" s="30" t="s">
        <v>82</v>
      </c>
      <c r="G31" s="30" t="s">
        <v>82</v>
      </c>
      <c r="H31" s="30" t="s">
        <v>82</v>
      </c>
      <c r="I31" s="31"/>
      <c r="J31" s="36"/>
      <c r="K31" s="36"/>
      <c r="L31" s="35">
        <f t="shared" si="2"/>
        <v>0</v>
      </c>
      <c r="M31" s="4"/>
      <c r="N31" s="4"/>
      <c r="O31" s="4"/>
      <c r="P31" s="4"/>
      <c r="Q31" s="4"/>
    </row>
    <row r="32" spans="1:17" ht="23.25">
      <c r="A32" s="1"/>
      <c r="B32" s="28" t="s">
        <v>103</v>
      </c>
      <c r="C32" s="29" t="s">
        <v>104</v>
      </c>
      <c r="D32" s="30" t="s">
        <v>105</v>
      </c>
      <c r="E32" s="31">
        <v>1722925.03</v>
      </c>
      <c r="F32" s="30" t="s">
        <v>82</v>
      </c>
      <c r="G32" s="30" t="s">
        <v>82</v>
      </c>
      <c r="H32" s="30" t="s">
        <v>82</v>
      </c>
      <c r="I32" s="31">
        <v>0</v>
      </c>
      <c r="J32" s="36">
        <v>0</v>
      </c>
      <c r="K32" s="36">
        <v>0</v>
      </c>
      <c r="L32" s="35">
        <f t="shared" si="2"/>
        <v>1722925.03</v>
      </c>
      <c r="M32" s="4"/>
      <c r="N32" s="4"/>
      <c r="O32" s="4"/>
      <c r="P32" s="4"/>
      <c r="Q32" s="4"/>
    </row>
    <row r="33" spans="1:12">
      <c r="A33" s="1"/>
      <c r="B33" s="28" t="s">
        <v>106</v>
      </c>
      <c r="C33" s="29" t="s">
        <v>107</v>
      </c>
      <c r="D33" s="30" t="s">
        <v>108</v>
      </c>
      <c r="E33" s="31"/>
      <c r="F33" s="30" t="s">
        <v>82</v>
      </c>
      <c r="G33" s="30" t="s">
        <v>82</v>
      </c>
      <c r="H33" s="30" t="s">
        <v>82</v>
      </c>
      <c r="I33" s="31"/>
      <c r="J33" s="36"/>
      <c r="K33" s="36"/>
      <c r="L33" s="35">
        <f t="shared" si="2"/>
        <v>0</v>
      </c>
    </row>
    <row r="34" spans="1:12">
      <c r="A34" s="1"/>
      <c r="B34" s="28" t="s">
        <v>109</v>
      </c>
      <c r="C34" s="29" t="s">
        <v>110</v>
      </c>
      <c r="D34" s="30" t="s">
        <v>111</v>
      </c>
      <c r="E34" s="31">
        <v>157405.95000000001</v>
      </c>
      <c r="F34" s="30" t="s">
        <v>82</v>
      </c>
      <c r="G34" s="30" t="s">
        <v>82</v>
      </c>
      <c r="H34" s="30" t="s">
        <v>82</v>
      </c>
      <c r="I34" s="31">
        <v>487.64</v>
      </c>
      <c r="J34" s="36">
        <v>0</v>
      </c>
      <c r="K34" s="36">
        <v>0</v>
      </c>
      <c r="L34" s="35">
        <f t="shared" si="2"/>
        <v>157893.59000000003</v>
      </c>
    </row>
    <row r="35" spans="1:12">
      <c r="A35" s="1"/>
      <c r="B35" s="33" t="s">
        <v>112</v>
      </c>
      <c r="C35" s="29" t="s">
        <v>113</v>
      </c>
      <c r="D35" s="30" t="s">
        <v>114</v>
      </c>
      <c r="E35" s="61">
        <f>SUM(E36:E43)</f>
        <v>0</v>
      </c>
      <c r="F35" s="61">
        <f>SUM(F36:F43)</f>
        <v>0</v>
      </c>
      <c r="G35" s="30" t="s">
        <v>82</v>
      </c>
      <c r="H35" s="30" t="s">
        <v>82</v>
      </c>
      <c r="I35" s="61">
        <f>SUM(I36:I43)</f>
        <v>0</v>
      </c>
      <c r="J35" s="61">
        <f>SUM(J36:J43)</f>
        <v>0</v>
      </c>
      <c r="K35" s="61">
        <f>SUM(K36:K43)</f>
        <v>0</v>
      </c>
      <c r="L35" s="35">
        <f t="shared" ref="L35:L43" si="3">E35+F35+I35</f>
        <v>0</v>
      </c>
    </row>
    <row r="36" spans="1:12">
      <c r="A36" s="1"/>
      <c r="B36" s="28" t="s">
        <v>115</v>
      </c>
      <c r="C36" s="29" t="s">
        <v>116</v>
      </c>
      <c r="D36" s="30" t="s">
        <v>117</v>
      </c>
      <c r="E36" s="31"/>
      <c r="F36" s="36"/>
      <c r="G36" s="30" t="s">
        <v>82</v>
      </c>
      <c r="H36" s="30" t="s">
        <v>82</v>
      </c>
      <c r="I36" s="31"/>
      <c r="J36" s="36"/>
      <c r="K36" s="36"/>
      <c r="L36" s="35">
        <f t="shared" si="3"/>
        <v>0</v>
      </c>
    </row>
    <row r="37" spans="1:12" ht="23.25">
      <c r="A37" s="1"/>
      <c r="B37" s="28" t="s">
        <v>118</v>
      </c>
      <c r="C37" s="29" t="s">
        <v>119</v>
      </c>
      <c r="D37" s="30" t="s">
        <v>120</v>
      </c>
      <c r="E37" s="31"/>
      <c r="F37" s="36"/>
      <c r="G37" s="30" t="s">
        <v>82</v>
      </c>
      <c r="H37" s="30" t="s">
        <v>82</v>
      </c>
      <c r="I37" s="31"/>
      <c r="J37" s="36"/>
      <c r="K37" s="36"/>
      <c r="L37" s="35">
        <f t="shared" si="3"/>
        <v>0</v>
      </c>
    </row>
    <row r="38" spans="1:12" ht="23.25">
      <c r="A38" s="1"/>
      <c r="B38" s="28" t="s">
        <v>121</v>
      </c>
      <c r="C38" s="29" t="s">
        <v>122</v>
      </c>
      <c r="D38" s="30" t="s">
        <v>123</v>
      </c>
      <c r="E38" s="31"/>
      <c r="F38" s="36"/>
      <c r="G38" s="30" t="s">
        <v>82</v>
      </c>
      <c r="H38" s="30" t="s">
        <v>82</v>
      </c>
      <c r="I38" s="31"/>
      <c r="J38" s="36"/>
      <c r="K38" s="36"/>
      <c r="L38" s="35">
        <f t="shared" si="3"/>
        <v>0</v>
      </c>
    </row>
    <row r="39" spans="1:12">
      <c r="A39" s="1"/>
      <c r="B39" s="28" t="s">
        <v>124</v>
      </c>
      <c r="C39" s="29" t="s">
        <v>125</v>
      </c>
      <c r="D39" s="30" t="s">
        <v>126</v>
      </c>
      <c r="E39" s="31"/>
      <c r="F39" s="36"/>
      <c r="G39" s="30" t="s">
        <v>82</v>
      </c>
      <c r="H39" s="30" t="s">
        <v>82</v>
      </c>
      <c r="I39" s="31"/>
      <c r="J39" s="36"/>
      <c r="K39" s="36"/>
      <c r="L39" s="35">
        <f t="shared" si="3"/>
        <v>0</v>
      </c>
    </row>
    <row r="40" spans="1:12">
      <c r="A40" s="1"/>
      <c r="B40" s="28" t="s">
        <v>127</v>
      </c>
      <c r="C40" s="29" t="s">
        <v>128</v>
      </c>
      <c r="D40" s="30" t="s">
        <v>129</v>
      </c>
      <c r="E40" s="31"/>
      <c r="F40" s="36"/>
      <c r="G40" s="30" t="s">
        <v>82</v>
      </c>
      <c r="H40" s="30" t="s">
        <v>82</v>
      </c>
      <c r="I40" s="31"/>
      <c r="J40" s="36"/>
      <c r="K40" s="36"/>
      <c r="L40" s="35">
        <f t="shared" si="3"/>
        <v>0</v>
      </c>
    </row>
    <row r="41" spans="1:12" ht="23.25">
      <c r="A41" s="1"/>
      <c r="B41" s="28" t="s">
        <v>130</v>
      </c>
      <c r="C41" s="29" t="s">
        <v>131</v>
      </c>
      <c r="D41" s="30" t="s">
        <v>132</v>
      </c>
      <c r="E41" s="31"/>
      <c r="F41" s="36"/>
      <c r="G41" s="30" t="s">
        <v>82</v>
      </c>
      <c r="H41" s="30" t="s">
        <v>82</v>
      </c>
      <c r="I41" s="31"/>
      <c r="J41" s="36"/>
      <c r="K41" s="36"/>
      <c r="L41" s="35">
        <f t="shared" si="3"/>
        <v>0</v>
      </c>
    </row>
    <row r="42" spans="1:12">
      <c r="A42" s="1"/>
      <c r="B42" s="28" t="s">
        <v>133</v>
      </c>
      <c r="C42" s="29" t="s">
        <v>134</v>
      </c>
      <c r="D42" s="30" t="s">
        <v>135</v>
      </c>
      <c r="E42" s="31"/>
      <c r="F42" s="36"/>
      <c r="G42" s="30" t="s">
        <v>82</v>
      </c>
      <c r="H42" s="30" t="s">
        <v>82</v>
      </c>
      <c r="I42" s="31"/>
      <c r="J42" s="36"/>
      <c r="K42" s="36"/>
      <c r="L42" s="35">
        <f t="shared" si="3"/>
        <v>0</v>
      </c>
    </row>
    <row r="43" spans="1:12" ht="23.25">
      <c r="A43" s="1"/>
      <c r="B43" s="28" t="s">
        <v>136</v>
      </c>
      <c r="C43" s="29" t="s">
        <v>137</v>
      </c>
      <c r="D43" s="30" t="s">
        <v>138</v>
      </c>
      <c r="E43" s="31"/>
      <c r="F43" s="36"/>
      <c r="G43" s="30" t="s">
        <v>82</v>
      </c>
      <c r="H43" s="30" t="s">
        <v>82</v>
      </c>
      <c r="I43" s="31"/>
      <c r="J43" s="36"/>
      <c r="K43" s="36"/>
      <c r="L43" s="35">
        <f t="shared" si="3"/>
        <v>0</v>
      </c>
    </row>
    <row r="44" spans="1:12">
      <c r="A44" s="1"/>
      <c r="B44" s="33" t="s">
        <v>139</v>
      </c>
      <c r="C44" s="29" t="s">
        <v>140</v>
      </c>
      <c r="D44" s="30" t="s">
        <v>141</v>
      </c>
      <c r="E44" s="61">
        <f t="shared" ref="E44:K44" si="4">SUM(E45:E48)+SUM(E54:E55)</f>
        <v>0</v>
      </c>
      <c r="F44" s="61">
        <f t="shared" si="4"/>
        <v>233515.64</v>
      </c>
      <c r="G44" s="61">
        <f t="shared" si="4"/>
        <v>0</v>
      </c>
      <c r="H44" s="61">
        <f t="shared" si="4"/>
        <v>0</v>
      </c>
      <c r="I44" s="61">
        <f t="shared" si="4"/>
        <v>233515.64</v>
      </c>
      <c r="J44" s="61">
        <f t="shared" si="4"/>
        <v>0</v>
      </c>
      <c r="K44" s="61">
        <f t="shared" si="4"/>
        <v>0</v>
      </c>
      <c r="L44" s="62">
        <f>E44+F44-I44</f>
        <v>0</v>
      </c>
    </row>
    <row r="45" spans="1:12" ht="23.25">
      <c r="A45" s="1"/>
      <c r="B45" s="28" t="s">
        <v>142</v>
      </c>
      <c r="C45" s="29" t="s">
        <v>143</v>
      </c>
      <c r="D45" s="30" t="s">
        <v>144</v>
      </c>
      <c r="E45" s="31"/>
      <c r="F45" s="31"/>
      <c r="G45" s="31"/>
      <c r="H45" s="31"/>
      <c r="I45" s="31"/>
      <c r="J45" s="31"/>
      <c r="K45" s="31"/>
      <c r="L45" s="32">
        <f>E45+F45-I45</f>
        <v>0</v>
      </c>
    </row>
    <row r="46" spans="1:12" ht="23.25">
      <c r="A46" s="1"/>
      <c r="B46" s="28" t="s">
        <v>145</v>
      </c>
      <c r="C46" s="29" t="s">
        <v>146</v>
      </c>
      <c r="D46" s="30" t="s">
        <v>147</v>
      </c>
      <c r="E46" s="31"/>
      <c r="F46" s="31"/>
      <c r="G46" s="31"/>
      <c r="H46" s="31"/>
      <c r="I46" s="31"/>
      <c r="J46" s="31"/>
      <c r="K46" s="31"/>
      <c r="L46" s="32">
        <f>E46+F46-I46</f>
        <v>0</v>
      </c>
    </row>
    <row r="47" spans="1:12" ht="23.25">
      <c r="A47" s="1"/>
      <c r="B47" s="28" t="s">
        <v>148</v>
      </c>
      <c r="C47" s="29" t="s">
        <v>149</v>
      </c>
      <c r="D47" s="30" t="s">
        <v>150</v>
      </c>
      <c r="E47" s="31">
        <v>0</v>
      </c>
      <c r="F47" s="31">
        <v>233515.64</v>
      </c>
      <c r="G47" s="31">
        <v>0</v>
      </c>
      <c r="H47" s="31">
        <v>0</v>
      </c>
      <c r="I47" s="31">
        <v>233515.64</v>
      </c>
      <c r="J47" s="31">
        <v>0</v>
      </c>
      <c r="K47" s="31">
        <v>0</v>
      </c>
      <c r="L47" s="32">
        <f>E47+F47-I47</f>
        <v>0</v>
      </c>
    </row>
    <row r="48" spans="1:12" ht="24" thickBot="1">
      <c r="A48" s="1"/>
      <c r="B48" s="28" t="s">
        <v>151</v>
      </c>
      <c r="C48" s="37" t="s">
        <v>152</v>
      </c>
      <c r="D48" s="38" t="s">
        <v>153</v>
      </c>
      <c r="E48" s="39"/>
      <c r="F48" s="39"/>
      <c r="G48" s="39"/>
      <c r="H48" s="39"/>
      <c r="I48" s="39"/>
      <c r="J48" s="39"/>
      <c r="K48" s="39"/>
      <c r="L48" s="63">
        <f>E48+F48-I48</f>
        <v>0</v>
      </c>
    </row>
    <row r="49" spans="1:13">
      <c r="A49" s="1"/>
      <c r="B49" s="42"/>
      <c r="C49" s="43"/>
      <c r="D49" s="43"/>
      <c r="E49" s="43"/>
      <c r="F49" s="43"/>
      <c r="G49" s="43"/>
      <c r="H49" s="43"/>
      <c r="I49" s="44"/>
      <c r="J49" s="44"/>
      <c r="K49" s="44"/>
      <c r="L49" s="45" t="s">
        <v>154</v>
      </c>
      <c r="M49" s="4"/>
    </row>
    <row r="50" spans="1:13">
      <c r="A50" s="1"/>
      <c r="B50" s="211" t="s">
        <v>22</v>
      </c>
      <c r="C50" s="183"/>
      <c r="D50" s="201" t="s">
        <v>23</v>
      </c>
      <c r="E50" s="201" t="s">
        <v>24</v>
      </c>
      <c r="F50" s="184" t="s">
        <v>25</v>
      </c>
      <c r="G50" s="204"/>
      <c r="H50" s="204"/>
      <c r="I50" s="205" t="s">
        <v>26</v>
      </c>
      <c r="J50" s="206"/>
      <c r="K50" s="207"/>
      <c r="L50" s="205" t="s">
        <v>27</v>
      </c>
      <c r="M50" s="4"/>
    </row>
    <row r="51" spans="1:13">
      <c r="A51" s="1"/>
      <c r="B51" s="206" t="s">
        <v>30</v>
      </c>
      <c r="C51" s="184" t="s">
        <v>31</v>
      </c>
      <c r="D51" s="202"/>
      <c r="E51" s="202"/>
      <c r="F51" s="184" t="s">
        <v>32</v>
      </c>
      <c r="G51" s="184" t="s">
        <v>33</v>
      </c>
      <c r="H51" s="184"/>
      <c r="I51" s="184" t="s">
        <v>32</v>
      </c>
      <c r="J51" s="184" t="s">
        <v>33</v>
      </c>
      <c r="K51" s="184"/>
      <c r="L51" s="208"/>
      <c r="M51" s="4"/>
    </row>
    <row r="52" spans="1:13" ht="45">
      <c r="A52" s="1"/>
      <c r="B52" s="212"/>
      <c r="C52" s="184"/>
      <c r="D52" s="203"/>
      <c r="E52" s="203"/>
      <c r="F52" s="184"/>
      <c r="G52" s="11" t="s">
        <v>38</v>
      </c>
      <c r="H52" s="11" t="s">
        <v>39</v>
      </c>
      <c r="I52" s="184"/>
      <c r="J52" s="12" t="s">
        <v>40</v>
      </c>
      <c r="K52" s="12" t="s">
        <v>41</v>
      </c>
      <c r="L52" s="209"/>
      <c r="M52" s="4"/>
    </row>
    <row r="53" spans="1:13" ht="15.75" thickBot="1">
      <c r="A53" s="1"/>
      <c r="B53" s="64">
        <v>1</v>
      </c>
      <c r="C53" s="46" t="s">
        <v>45</v>
      </c>
      <c r="D53" s="46" t="s">
        <v>16</v>
      </c>
      <c r="E53" s="15">
        <v>4</v>
      </c>
      <c r="F53" s="47">
        <v>5</v>
      </c>
      <c r="G53" s="47">
        <v>6</v>
      </c>
      <c r="H53" s="47">
        <v>7</v>
      </c>
      <c r="I53" s="47">
        <v>8</v>
      </c>
      <c r="J53" s="47">
        <v>9</v>
      </c>
      <c r="K53" s="47">
        <v>10</v>
      </c>
      <c r="L53" s="47">
        <v>11</v>
      </c>
      <c r="M53" s="4"/>
    </row>
    <row r="54" spans="1:13" ht="23.25">
      <c r="A54" s="1"/>
      <c r="B54" s="28" t="s">
        <v>155</v>
      </c>
      <c r="C54" s="18" t="s">
        <v>156</v>
      </c>
      <c r="D54" s="65" t="s">
        <v>157</v>
      </c>
      <c r="E54" s="66"/>
      <c r="F54" s="66"/>
      <c r="G54" s="66"/>
      <c r="H54" s="66"/>
      <c r="I54" s="66"/>
      <c r="J54" s="66"/>
      <c r="K54" s="66"/>
      <c r="L54" s="67">
        <f t="shared" ref="L54:L59" si="5">E54+F54-I54</f>
        <v>0</v>
      </c>
      <c r="M54" s="55"/>
    </row>
    <row r="55" spans="1:13" ht="23.25">
      <c r="A55" s="1"/>
      <c r="B55" s="28" t="s">
        <v>158</v>
      </c>
      <c r="C55" s="29" t="s">
        <v>159</v>
      </c>
      <c r="D55" s="30" t="s">
        <v>160</v>
      </c>
      <c r="E55" s="31"/>
      <c r="F55" s="31"/>
      <c r="G55" s="31"/>
      <c r="H55" s="31"/>
      <c r="I55" s="31"/>
      <c r="J55" s="31"/>
      <c r="K55" s="31"/>
      <c r="L55" s="62">
        <f t="shared" si="5"/>
        <v>0</v>
      </c>
      <c r="M55" s="68"/>
    </row>
    <row r="56" spans="1:13">
      <c r="A56" s="1"/>
      <c r="B56" s="33" t="s">
        <v>161</v>
      </c>
      <c r="C56" s="24" t="s">
        <v>162</v>
      </c>
      <c r="D56" s="57" t="s">
        <v>163</v>
      </c>
      <c r="E56" s="69">
        <f t="shared" ref="E56:K56" si="6">SUM(E57:E59)</f>
        <v>0</v>
      </c>
      <c r="F56" s="69">
        <f t="shared" si="6"/>
        <v>0</v>
      </c>
      <c r="G56" s="69">
        <f t="shared" si="6"/>
        <v>0</v>
      </c>
      <c r="H56" s="69">
        <f t="shared" si="6"/>
        <v>0</v>
      </c>
      <c r="I56" s="69">
        <f t="shared" si="6"/>
        <v>0</v>
      </c>
      <c r="J56" s="69">
        <f t="shared" si="6"/>
        <v>0</v>
      </c>
      <c r="K56" s="69">
        <f t="shared" si="6"/>
        <v>0</v>
      </c>
      <c r="L56" s="70">
        <f t="shared" si="5"/>
        <v>0</v>
      </c>
      <c r="M56" s="4"/>
    </row>
    <row r="57" spans="1:13" ht="23.25">
      <c r="A57" s="1"/>
      <c r="B57" s="28" t="s">
        <v>164</v>
      </c>
      <c r="C57" s="29" t="s">
        <v>165</v>
      </c>
      <c r="D57" s="30" t="s">
        <v>166</v>
      </c>
      <c r="E57" s="31"/>
      <c r="F57" s="31"/>
      <c r="G57" s="31"/>
      <c r="H57" s="31"/>
      <c r="I57" s="31"/>
      <c r="J57" s="31"/>
      <c r="K57" s="31"/>
      <c r="L57" s="32">
        <f t="shared" si="5"/>
        <v>0</v>
      </c>
      <c r="M57" s="4"/>
    </row>
    <row r="58" spans="1:13" ht="23.25">
      <c r="A58" s="1"/>
      <c r="B58" s="28" t="s">
        <v>167</v>
      </c>
      <c r="C58" s="29" t="s">
        <v>168</v>
      </c>
      <c r="D58" s="30" t="s">
        <v>169</v>
      </c>
      <c r="E58" s="31"/>
      <c r="F58" s="31"/>
      <c r="G58" s="31"/>
      <c r="H58" s="31"/>
      <c r="I58" s="31"/>
      <c r="J58" s="31"/>
      <c r="K58" s="31"/>
      <c r="L58" s="32">
        <f t="shared" si="5"/>
        <v>0</v>
      </c>
      <c r="M58" s="4"/>
    </row>
    <row r="59" spans="1:13" ht="23.25">
      <c r="A59" s="1"/>
      <c r="B59" s="28" t="s">
        <v>170</v>
      </c>
      <c r="C59" s="29" t="s">
        <v>171</v>
      </c>
      <c r="D59" s="30" t="s">
        <v>172</v>
      </c>
      <c r="E59" s="31"/>
      <c r="F59" s="31"/>
      <c r="G59" s="31"/>
      <c r="H59" s="31"/>
      <c r="I59" s="31"/>
      <c r="J59" s="31"/>
      <c r="K59" s="31"/>
      <c r="L59" s="32">
        <f t="shared" si="5"/>
        <v>0</v>
      </c>
      <c r="M59" s="4"/>
    </row>
    <row r="60" spans="1:13" ht="23.25">
      <c r="A60" s="1"/>
      <c r="B60" s="71" t="s">
        <v>173</v>
      </c>
      <c r="C60" s="72"/>
      <c r="D60" s="73"/>
      <c r="E60" s="74"/>
      <c r="F60" s="75"/>
      <c r="G60" s="75"/>
      <c r="H60" s="75"/>
      <c r="I60" s="75"/>
      <c r="J60" s="76"/>
      <c r="K60" s="76"/>
      <c r="L60" s="77"/>
      <c r="M60" s="4"/>
    </row>
    <row r="61" spans="1:13">
      <c r="A61" s="1"/>
      <c r="B61" s="23" t="s">
        <v>174</v>
      </c>
      <c r="C61" s="24" t="s">
        <v>175</v>
      </c>
      <c r="D61" s="25" t="s">
        <v>176</v>
      </c>
      <c r="E61" s="69">
        <f t="shared" ref="E61:K61" si="7">SUM(E62:E65)</f>
        <v>0</v>
      </c>
      <c r="F61" s="69">
        <f t="shared" si="7"/>
        <v>0</v>
      </c>
      <c r="G61" s="69">
        <f t="shared" si="7"/>
        <v>0</v>
      </c>
      <c r="H61" s="69">
        <f t="shared" si="7"/>
        <v>0</v>
      </c>
      <c r="I61" s="69">
        <f t="shared" si="7"/>
        <v>0</v>
      </c>
      <c r="J61" s="69">
        <f t="shared" si="7"/>
        <v>0</v>
      </c>
      <c r="K61" s="69">
        <f t="shared" si="7"/>
        <v>0</v>
      </c>
      <c r="L61" s="78">
        <f>E61+F61-I61</f>
        <v>0</v>
      </c>
      <c r="M61" s="4"/>
    </row>
    <row r="62" spans="1:13" ht="23.25">
      <c r="A62" s="1"/>
      <c r="B62" s="28" t="s">
        <v>177</v>
      </c>
      <c r="C62" s="29" t="s">
        <v>178</v>
      </c>
      <c r="D62" s="30" t="s">
        <v>179</v>
      </c>
      <c r="E62" s="31"/>
      <c r="F62" s="31"/>
      <c r="G62" s="31"/>
      <c r="H62" s="31"/>
      <c r="I62" s="31"/>
      <c r="J62" s="31"/>
      <c r="K62" s="31"/>
      <c r="L62" s="32">
        <f>E62+F62-I62</f>
        <v>0</v>
      </c>
      <c r="M62" s="68"/>
    </row>
    <row r="63" spans="1:13" ht="23.25">
      <c r="A63" s="1"/>
      <c r="B63" s="28" t="s">
        <v>180</v>
      </c>
      <c r="C63" s="29" t="s">
        <v>181</v>
      </c>
      <c r="D63" s="30" t="s">
        <v>182</v>
      </c>
      <c r="E63" s="31"/>
      <c r="F63" s="31"/>
      <c r="G63" s="31"/>
      <c r="H63" s="31"/>
      <c r="I63" s="31"/>
      <c r="J63" s="31"/>
      <c r="K63" s="31"/>
      <c r="L63" s="32">
        <f>E63+F63-I63</f>
        <v>0</v>
      </c>
      <c r="M63" s="68"/>
    </row>
    <row r="64" spans="1:13" ht="23.25">
      <c r="A64" s="1"/>
      <c r="B64" s="28" t="s">
        <v>183</v>
      </c>
      <c r="C64" s="29" t="s">
        <v>184</v>
      </c>
      <c r="D64" s="30" t="s">
        <v>185</v>
      </c>
      <c r="E64" s="31"/>
      <c r="F64" s="31"/>
      <c r="G64" s="31"/>
      <c r="H64" s="31"/>
      <c r="I64" s="31"/>
      <c r="J64" s="31"/>
      <c r="K64" s="31"/>
      <c r="L64" s="32">
        <f>E64+F64-I64</f>
        <v>0</v>
      </c>
      <c r="M64" s="68"/>
    </row>
    <row r="65" spans="1:13" ht="23.25">
      <c r="A65" s="1"/>
      <c r="B65" s="28" t="s">
        <v>186</v>
      </c>
      <c r="C65" s="29" t="s">
        <v>187</v>
      </c>
      <c r="D65" s="30" t="s">
        <v>188</v>
      </c>
      <c r="E65" s="31"/>
      <c r="F65" s="31"/>
      <c r="G65" s="31"/>
      <c r="H65" s="31"/>
      <c r="I65" s="31"/>
      <c r="J65" s="31"/>
      <c r="K65" s="31"/>
      <c r="L65" s="32">
        <f>E65+F65-I65</f>
        <v>0</v>
      </c>
      <c r="M65" s="68"/>
    </row>
    <row r="66" spans="1:13" ht="22.5">
      <c r="A66" s="1"/>
      <c r="B66" s="33" t="s">
        <v>189</v>
      </c>
      <c r="C66" s="29" t="s">
        <v>190</v>
      </c>
      <c r="D66" s="30" t="s">
        <v>191</v>
      </c>
      <c r="E66" s="69">
        <f>SUM(E67:E70)</f>
        <v>0</v>
      </c>
      <c r="F66" s="30" t="s">
        <v>82</v>
      </c>
      <c r="G66" s="30" t="s">
        <v>82</v>
      </c>
      <c r="H66" s="30" t="s">
        <v>82</v>
      </c>
      <c r="I66" s="69">
        <f>SUM(I67:I70)</f>
        <v>0</v>
      </c>
      <c r="J66" s="69">
        <f>SUM(J67:J70)</f>
        <v>0</v>
      </c>
      <c r="K66" s="69">
        <f>SUM(K67:K70)</f>
        <v>0</v>
      </c>
      <c r="L66" s="35">
        <f>E66+I66</f>
        <v>0</v>
      </c>
      <c r="M66" s="4"/>
    </row>
    <row r="67" spans="1:13" ht="22.5" customHeight="1">
      <c r="A67" s="1"/>
      <c r="B67" s="28" t="s">
        <v>192</v>
      </c>
      <c r="C67" s="29" t="s">
        <v>193</v>
      </c>
      <c r="D67" s="30" t="s">
        <v>194</v>
      </c>
      <c r="E67" s="31"/>
      <c r="F67" s="30" t="s">
        <v>82</v>
      </c>
      <c r="G67" s="30" t="s">
        <v>82</v>
      </c>
      <c r="H67" s="30" t="s">
        <v>82</v>
      </c>
      <c r="I67" s="31"/>
      <c r="J67" s="36"/>
      <c r="K67" s="36"/>
      <c r="L67" s="35">
        <f>E67+I67</f>
        <v>0</v>
      </c>
      <c r="M67" s="68"/>
    </row>
    <row r="68" spans="1:13" ht="23.25">
      <c r="A68" s="1"/>
      <c r="B68" s="28" t="s">
        <v>195</v>
      </c>
      <c r="C68" s="29" t="s">
        <v>196</v>
      </c>
      <c r="D68" s="30" t="s">
        <v>197</v>
      </c>
      <c r="E68" s="31"/>
      <c r="F68" s="30" t="s">
        <v>82</v>
      </c>
      <c r="G68" s="30" t="s">
        <v>82</v>
      </c>
      <c r="H68" s="30" t="s">
        <v>82</v>
      </c>
      <c r="I68" s="31"/>
      <c r="J68" s="36"/>
      <c r="K68" s="36"/>
      <c r="L68" s="35">
        <f>E68+I68</f>
        <v>0</v>
      </c>
      <c r="M68" s="68"/>
    </row>
    <row r="69" spans="1:13" ht="23.25">
      <c r="A69" s="1"/>
      <c r="B69" s="28" t="s">
        <v>198</v>
      </c>
      <c r="C69" s="29" t="s">
        <v>199</v>
      </c>
      <c r="D69" s="30" t="s">
        <v>200</v>
      </c>
      <c r="E69" s="31"/>
      <c r="F69" s="30" t="s">
        <v>82</v>
      </c>
      <c r="G69" s="30" t="s">
        <v>82</v>
      </c>
      <c r="H69" s="30" t="s">
        <v>82</v>
      </c>
      <c r="I69" s="31"/>
      <c r="J69" s="36"/>
      <c r="K69" s="36"/>
      <c r="L69" s="35">
        <f>E69+I69</f>
        <v>0</v>
      </c>
      <c r="M69" s="68"/>
    </row>
    <row r="70" spans="1:13" ht="24" thickBot="1">
      <c r="A70" s="1"/>
      <c r="B70" s="28" t="s">
        <v>201</v>
      </c>
      <c r="C70" s="37" t="s">
        <v>202</v>
      </c>
      <c r="D70" s="38" t="s">
        <v>203</v>
      </c>
      <c r="E70" s="39"/>
      <c r="F70" s="38" t="s">
        <v>82</v>
      </c>
      <c r="G70" s="38" t="s">
        <v>82</v>
      </c>
      <c r="H70" s="38" t="s">
        <v>82</v>
      </c>
      <c r="I70" s="39"/>
      <c r="J70" s="40"/>
      <c r="K70" s="40"/>
      <c r="L70" s="41">
        <f>E70+I70</f>
        <v>0</v>
      </c>
      <c r="M70" s="68"/>
    </row>
    <row r="71" spans="1:13">
      <c r="A71" s="1"/>
      <c r="B71" s="42"/>
      <c r="C71" s="43"/>
      <c r="D71" s="43"/>
      <c r="E71" s="43"/>
      <c r="F71" s="43"/>
      <c r="G71" s="43"/>
      <c r="H71" s="43"/>
      <c r="I71" s="44"/>
      <c r="J71" s="44"/>
      <c r="K71" s="44"/>
      <c r="L71" s="45" t="s">
        <v>204</v>
      </c>
      <c r="M71" s="4"/>
    </row>
    <row r="72" spans="1:13">
      <c r="A72" s="1"/>
      <c r="B72" s="211" t="s">
        <v>22</v>
      </c>
      <c r="C72" s="183"/>
      <c r="D72" s="201" t="s">
        <v>23</v>
      </c>
      <c r="E72" s="201" t="s">
        <v>24</v>
      </c>
      <c r="F72" s="184" t="s">
        <v>25</v>
      </c>
      <c r="G72" s="204"/>
      <c r="H72" s="204"/>
      <c r="I72" s="205" t="s">
        <v>26</v>
      </c>
      <c r="J72" s="206"/>
      <c r="K72" s="207"/>
      <c r="L72" s="205" t="s">
        <v>27</v>
      </c>
      <c r="M72" s="4"/>
    </row>
    <row r="73" spans="1:13">
      <c r="A73" s="1"/>
      <c r="B73" s="206" t="s">
        <v>30</v>
      </c>
      <c r="C73" s="184" t="s">
        <v>31</v>
      </c>
      <c r="D73" s="202"/>
      <c r="E73" s="202"/>
      <c r="F73" s="184" t="s">
        <v>32</v>
      </c>
      <c r="G73" s="184" t="s">
        <v>33</v>
      </c>
      <c r="H73" s="184"/>
      <c r="I73" s="184" t="s">
        <v>32</v>
      </c>
      <c r="J73" s="184" t="s">
        <v>33</v>
      </c>
      <c r="K73" s="184"/>
      <c r="L73" s="208"/>
      <c r="M73" s="4"/>
    </row>
    <row r="74" spans="1:13" ht="45">
      <c r="A74" s="1"/>
      <c r="B74" s="212"/>
      <c r="C74" s="184"/>
      <c r="D74" s="203"/>
      <c r="E74" s="203"/>
      <c r="F74" s="184"/>
      <c r="G74" s="11" t="s">
        <v>38</v>
      </c>
      <c r="H74" s="11" t="s">
        <v>39</v>
      </c>
      <c r="I74" s="184"/>
      <c r="J74" s="12" t="s">
        <v>40</v>
      </c>
      <c r="K74" s="12" t="s">
        <v>41</v>
      </c>
      <c r="L74" s="209"/>
      <c r="M74" s="4"/>
    </row>
    <row r="75" spans="1:13" ht="15.75" thickBot="1">
      <c r="A75" s="1"/>
      <c r="B75" s="64">
        <v>1</v>
      </c>
      <c r="C75" s="79" t="s">
        <v>45</v>
      </c>
      <c r="D75" s="80" t="s">
        <v>16</v>
      </c>
      <c r="E75" s="81">
        <v>4</v>
      </c>
      <c r="F75" s="16">
        <v>5</v>
      </c>
      <c r="G75" s="16">
        <v>6</v>
      </c>
      <c r="H75" s="16">
        <v>7</v>
      </c>
      <c r="I75" s="16">
        <v>8</v>
      </c>
      <c r="J75" s="16">
        <v>9</v>
      </c>
      <c r="K75" s="16">
        <v>10</v>
      </c>
      <c r="L75" s="16">
        <v>11</v>
      </c>
      <c r="M75" s="4"/>
    </row>
    <row r="76" spans="1:13" ht="22.5">
      <c r="A76" s="1"/>
      <c r="B76" s="33" t="s">
        <v>205</v>
      </c>
      <c r="C76" s="29" t="s">
        <v>206</v>
      </c>
      <c r="D76" s="30" t="s">
        <v>207</v>
      </c>
      <c r="E76" s="31"/>
      <c r="F76" s="36"/>
      <c r="G76" s="30" t="s">
        <v>82</v>
      </c>
      <c r="H76" s="30" t="s">
        <v>82</v>
      </c>
      <c r="I76" s="31"/>
      <c r="J76" s="36"/>
      <c r="K76" s="36"/>
      <c r="L76" s="35">
        <f>E76+F76+I76</f>
        <v>0</v>
      </c>
      <c r="M76" s="4"/>
    </row>
    <row r="77" spans="1:13" ht="22.5">
      <c r="A77" s="1"/>
      <c r="B77" s="33" t="s">
        <v>208</v>
      </c>
      <c r="C77" s="29" t="s">
        <v>209</v>
      </c>
      <c r="D77" s="30" t="s">
        <v>210</v>
      </c>
      <c r="E77" s="31"/>
      <c r="F77" s="31"/>
      <c r="G77" s="31"/>
      <c r="H77" s="31"/>
      <c r="I77" s="31"/>
      <c r="J77" s="31"/>
      <c r="K77" s="31"/>
      <c r="L77" s="32">
        <f>E77+F77-I77</f>
        <v>0</v>
      </c>
      <c r="M77" s="4"/>
    </row>
    <row r="78" spans="1:13" ht="34.5">
      <c r="A78" s="1"/>
      <c r="B78" s="28" t="s">
        <v>211</v>
      </c>
      <c r="C78" s="29" t="s">
        <v>212</v>
      </c>
      <c r="D78" s="30" t="s">
        <v>213</v>
      </c>
      <c r="E78" s="31"/>
      <c r="F78" s="31"/>
      <c r="G78" s="31"/>
      <c r="H78" s="31"/>
      <c r="I78" s="31"/>
      <c r="J78" s="31"/>
      <c r="K78" s="31"/>
      <c r="L78" s="32">
        <f>E78+F78-I78</f>
        <v>0</v>
      </c>
      <c r="M78" s="68"/>
    </row>
    <row r="79" spans="1:13" ht="23.25">
      <c r="A79" s="1"/>
      <c r="B79" s="17" t="s">
        <v>214</v>
      </c>
      <c r="C79" s="72"/>
      <c r="D79" s="73"/>
      <c r="E79" s="74"/>
      <c r="F79" s="75"/>
      <c r="G79" s="82"/>
      <c r="H79" s="82"/>
      <c r="I79" s="82"/>
      <c r="J79" s="82"/>
      <c r="K79" s="82"/>
      <c r="L79" s="77"/>
      <c r="M79" s="4"/>
    </row>
    <row r="80" spans="1:13">
      <c r="A80" s="1"/>
      <c r="B80" s="23" t="s">
        <v>215</v>
      </c>
      <c r="C80" s="24" t="s">
        <v>216</v>
      </c>
      <c r="D80" s="25" t="s">
        <v>217</v>
      </c>
      <c r="E80" s="26">
        <f t="shared" ref="E80:K80" si="8">SUM(E81:E83)</f>
        <v>52567984.609999999</v>
      </c>
      <c r="F80" s="26">
        <f t="shared" si="8"/>
        <v>0</v>
      </c>
      <c r="G80" s="26">
        <f t="shared" si="8"/>
        <v>0</v>
      </c>
      <c r="H80" s="26">
        <f t="shared" si="8"/>
        <v>0</v>
      </c>
      <c r="I80" s="26">
        <f t="shared" si="8"/>
        <v>2040632.11</v>
      </c>
      <c r="J80" s="26">
        <f t="shared" si="8"/>
        <v>0</v>
      </c>
      <c r="K80" s="26">
        <f t="shared" si="8"/>
        <v>0</v>
      </c>
      <c r="L80" s="70">
        <f>E80+F80-I80</f>
        <v>50527352.5</v>
      </c>
      <c r="M80" s="4"/>
    </row>
    <row r="81" spans="1:13">
      <c r="A81" s="1"/>
      <c r="B81" s="28" t="s">
        <v>218</v>
      </c>
      <c r="C81" s="29" t="s">
        <v>219</v>
      </c>
      <c r="D81" s="30" t="s">
        <v>220</v>
      </c>
      <c r="E81" s="31">
        <v>52567984.609999999</v>
      </c>
      <c r="F81" s="31">
        <v>0</v>
      </c>
      <c r="G81" s="31">
        <v>0</v>
      </c>
      <c r="H81" s="31">
        <v>0</v>
      </c>
      <c r="I81" s="31">
        <v>2040632.11</v>
      </c>
      <c r="J81" s="31">
        <v>0</v>
      </c>
      <c r="K81" s="31">
        <v>0</v>
      </c>
      <c r="L81" s="32">
        <f>E81+F81-I81</f>
        <v>50527352.5</v>
      </c>
      <c r="M81" s="4"/>
    </row>
    <row r="82" spans="1:13">
      <c r="A82" s="1"/>
      <c r="B82" s="28" t="s">
        <v>221</v>
      </c>
      <c r="C82" s="29" t="s">
        <v>222</v>
      </c>
      <c r="D82" s="30" t="s">
        <v>223</v>
      </c>
      <c r="E82" s="31"/>
      <c r="F82" s="31"/>
      <c r="G82" s="31"/>
      <c r="H82" s="31"/>
      <c r="I82" s="31"/>
      <c r="J82" s="31"/>
      <c r="K82" s="31"/>
      <c r="L82" s="32">
        <f>E82+F82-I82</f>
        <v>0</v>
      </c>
      <c r="M82" s="4"/>
    </row>
    <row r="83" spans="1:13">
      <c r="A83" s="1"/>
      <c r="B83" s="28" t="s">
        <v>224</v>
      </c>
      <c r="C83" s="29" t="s">
        <v>225</v>
      </c>
      <c r="D83" s="30" t="s">
        <v>226</v>
      </c>
      <c r="E83" s="31"/>
      <c r="F83" s="31"/>
      <c r="G83" s="31"/>
      <c r="H83" s="31"/>
      <c r="I83" s="31"/>
      <c r="J83" s="31"/>
      <c r="K83" s="31"/>
      <c r="L83" s="32">
        <f>E83+F83-I83</f>
        <v>0</v>
      </c>
      <c r="M83" s="4"/>
    </row>
    <row r="84" spans="1:13" ht="22.5">
      <c r="A84" s="1"/>
      <c r="B84" s="33" t="s">
        <v>227</v>
      </c>
      <c r="C84" s="29" t="s">
        <v>228</v>
      </c>
      <c r="D84" s="30" t="s">
        <v>229</v>
      </c>
      <c r="E84" s="61">
        <f>SUM(E85:E87)</f>
        <v>0</v>
      </c>
      <c r="F84" s="61">
        <f>SUM(F85:F87)</f>
        <v>0</v>
      </c>
      <c r="G84" s="30" t="s">
        <v>82</v>
      </c>
      <c r="H84" s="30" t="s">
        <v>82</v>
      </c>
      <c r="I84" s="61">
        <f>SUM(I85:I87)</f>
        <v>0</v>
      </c>
      <c r="J84" s="61">
        <f>SUM(J85:J87)</f>
        <v>0</v>
      </c>
      <c r="K84" s="61">
        <f>SUM(K85:K87)</f>
        <v>0</v>
      </c>
      <c r="L84" s="35">
        <f>E84+F84+I84</f>
        <v>0</v>
      </c>
      <c r="M84" s="4"/>
    </row>
    <row r="85" spans="1:13">
      <c r="A85" s="1"/>
      <c r="B85" s="28" t="s">
        <v>218</v>
      </c>
      <c r="C85" s="29" t="s">
        <v>230</v>
      </c>
      <c r="D85" s="30" t="s">
        <v>231</v>
      </c>
      <c r="E85" s="31"/>
      <c r="F85" s="31"/>
      <c r="G85" s="30" t="s">
        <v>82</v>
      </c>
      <c r="H85" s="30" t="s">
        <v>82</v>
      </c>
      <c r="I85" s="31"/>
      <c r="J85" s="31"/>
      <c r="K85" s="31"/>
      <c r="L85" s="35">
        <f>E85+F85+I85</f>
        <v>0</v>
      </c>
      <c r="M85" s="4"/>
    </row>
    <row r="86" spans="1:13">
      <c r="A86" s="1"/>
      <c r="B86" s="28" t="s">
        <v>232</v>
      </c>
      <c r="C86" s="29" t="s">
        <v>233</v>
      </c>
      <c r="D86" s="30" t="s">
        <v>234</v>
      </c>
      <c r="E86" s="31"/>
      <c r="F86" s="31"/>
      <c r="G86" s="30" t="s">
        <v>82</v>
      </c>
      <c r="H86" s="30" t="s">
        <v>82</v>
      </c>
      <c r="I86" s="31"/>
      <c r="J86" s="31"/>
      <c r="K86" s="31"/>
      <c r="L86" s="35">
        <f>E86+F86+I86</f>
        <v>0</v>
      </c>
      <c r="M86" s="4"/>
    </row>
    <row r="87" spans="1:13">
      <c r="A87" s="1"/>
      <c r="B87" s="28" t="s">
        <v>224</v>
      </c>
      <c r="C87" s="29" t="s">
        <v>235</v>
      </c>
      <c r="D87" s="30" t="s">
        <v>236</v>
      </c>
      <c r="E87" s="31"/>
      <c r="F87" s="31"/>
      <c r="G87" s="30" t="s">
        <v>82</v>
      </c>
      <c r="H87" s="30" t="s">
        <v>82</v>
      </c>
      <c r="I87" s="31"/>
      <c r="J87" s="31"/>
      <c r="K87" s="31"/>
      <c r="L87" s="35">
        <f>E87+F87+I87</f>
        <v>0</v>
      </c>
      <c r="M87" s="4"/>
    </row>
    <row r="88" spans="1:13" ht="22.5">
      <c r="A88" s="1"/>
      <c r="B88" s="33" t="s">
        <v>237</v>
      </c>
      <c r="C88" s="72" t="s">
        <v>238</v>
      </c>
      <c r="D88" s="83" t="s">
        <v>239</v>
      </c>
      <c r="E88" s="84"/>
      <c r="F88" s="84"/>
      <c r="G88" s="84"/>
      <c r="H88" s="84"/>
      <c r="I88" s="84"/>
      <c r="J88" s="84"/>
      <c r="K88" s="84"/>
      <c r="L88" s="85">
        <f>E88+F88-I88</f>
        <v>0</v>
      </c>
      <c r="M88" s="4"/>
    </row>
    <row r="89" spans="1:13" ht="21.75" customHeight="1">
      <c r="A89" s="1"/>
      <c r="B89" s="28" t="s">
        <v>240</v>
      </c>
      <c r="C89" s="72" t="s">
        <v>241</v>
      </c>
      <c r="D89" s="83" t="s">
        <v>242</v>
      </c>
      <c r="E89" s="84"/>
      <c r="F89" s="84"/>
      <c r="G89" s="84"/>
      <c r="H89" s="84"/>
      <c r="I89" s="84"/>
      <c r="J89" s="84"/>
      <c r="K89" s="84"/>
      <c r="L89" s="85">
        <f>E89+F89-I89</f>
        <v>0</v>
      </c>
      <c r="M89" s="68"/>
    </row>
    <row r="90" spans="1:13" ht="26.25" customHeight="1">
      <c r="A90" s="1"/>
      <c r="B90" s="17" t="s">
        <v>243</v>
      </c>
      <c r="C90" s="72"/>
      <c r="D90" s="83"/>
      <c r="E90" s="76"/>
      <c r="F90" s="76"/>
      <c r="G90" s="76"/>
      <c r="H90" s="76"/>
      <c r="I90" s="76"/>
      <c r="J90" s="76"/>
      <c r="K90" s="76"/>
      <c r="L90" s="77"/>
      <c r="M90" s="4"/>
    </row>
    <row r="91" spans="1:13" s="9" customFormat="1" ht="12.75" customHeight="1">
      <c r="A91" s="5"/>
      <c r="B91" s="86" t="s">
        <v>244</v>
      </c>
      <c r="C91" s="87" t="s">
        <v>245</v>
      </c>
      <c r="D91" s="88" t="s">
        <v>246</v>
      </c>
      <c r="E91" s="89">
        <v>304644.12</v>
      </c>
      <c r="F91" s="90">
        <v>15959.9</v>
      </c>
      <c r="G91" s="90">
        <v>669.9</v>
      </c>
      <c r="H91" s="90">
        <v>0</v>
      </c>
      <c r="I91" s="90">
        <v>76431.710000000006</v>
      </c>
      <c r="J91" s="90">
        <v>0</v>
      </c>
      <c r="K91" s="90">
        <v>0</v>
      </c>
      <c r="L91" s="78">
        <f>E91+F91-I91</f>
        <v>244172.31</v>
      </c>
    </row>
    <row r="92" spans="1:13" ht="12.75" customHeight="1">
      <c r="A92" s="1"/>
      <c r="B92" s="86" t="s">
        <v>247</v>
      </c>
      <c r="C92" s="29" t="s">
        <v>248</v>
      </c>
      <c r="D92" s="30" t="s">
        <v>249</v>
      </c>
      <c r="E92" s="31"/>
      <c r="F92" s="31"/>
      <c r="G92" s="31"/>
      <c r="H92" s="31"/>
      <c r="I92" s="31"/>
      <c r="J92" s="31"/>
      <c r="K92" s="31"/>
      <c r="L92" s="32">
        <f>E92+F92-I92</f>
        <v>0</v>
      </c>
      <c r="M92" s="4"/>
    </row>
    <row r="93" spans="1:13" ht="20.100000000000001" customHeight="1">
      <c r="A93" s="1"/>
      <c r="B93" s="86" t="s">
        <v>250</v>
      </c>
      <c r="C93" s="29" t="s">
        <v>251</v>
      </c>
      <c r="D93" s="30" t="s">
        <v>252</v>
      </c>
      <c r="E93" s="31"/>
      <c r="F93" s="31"/>
      <c r="G93" s="31"/>
      <c r="H93" s="31"/>
      <c r="I93" s="31"/>
      <c r="J93" s="31"/>
      <c r="K93" s="31"/>
      <c r="L93" s="32">
        <f>E93+F93-I93</f>
        <v>0</v>
      </c>
      <c r="M93" s="4"/>
    </row>
    <row r="94" spans="1:13" ht="23.25" thickBot="1">
      <c r="A94" s="1"/>
      <c r="B94" s="86" t="s">
        <v>253</v>
      </c>
      <c r="C94" s="37" t="s">
        <v>254</v>
      </c>
      <c r="D94" s="38" t="s">
        <v>255</v>
      </c>
      <c r="E94" s="39"/>
      <c r="F94" s="39"/>
      <c r="G94" s="39"/>
      <c r="H94" s="39"/>
      <c r="I94" s="39"/>
      <c r="J94" s="39"/>
      <c r="K94" s="39"/>
      <c r="L94" s="63">
        <f>E94+F94+I94</f>
        <v>0</v>
      </c>
      <c r="M94" s="68"/>
    </row>
    <row r="95" spans="1:13" ht="11.25" customHeight="1">
      <c r="A95" s="1"/>
      <c r="B95" s="42"/>
      <c r="C95" s="43"/>
      <c r="D95" s="43"/>
      <c r="E95" s="43"/>
      <c r="F95" s="43"/>
      <c r="G95" s="43"/>
      <c r="H95" s="43"/>
      <c r="I95" s="44"/>
      <c r="J95" s="44"/>
      <c r="K95" s="44"/>
      <c r="L95" s="45" t="s">
        <v>256</v>
      </c>
      <c r="M95" s="4"/>
    </row>
    <row r="96" spans="1:13" ht="11.25" customHeight="1">
      <c r="A96" s="1"/>
      <c r="B96" s="211" t="s">
        <v>22</v>
      </c>
      <c r="C96" s="183"/>
      <c r="D96" s="201" t="s">
        <v>23</v>
      </c>
      <c r="E96" s="201" t="s">
        <v>24</v>
      </c>
      <c r="F96" s="184" t="s">
        <v>25</v>
      </c>
      <c r="G96" s="204"/>
      <c r="H96" s="204"/>
      <c r="I96" s="205" t="s">
        <v>26</v>
      </c>
      <c r="J96" s="206"/>
      <c r="K96" s="207"/>
      <c r="L96" s="205" t="s">
        <v>27</v>
      </c>
      <c r="M96" s="4"/>
    </row>
    <row r="97" spans="1:13" ht="11.25" customHeight="1">
      <c r="A97" s="1"/>
      <c r="B97" s="206" t="s">
        <v>30</v>
      </c>
      <c r="C97" s="184" t="s">
        <v>31</v>
      </c>
      <c r="D97" s="202"/>
      <c r="E97" s="202"/>
      <c r="F97" s="184" t="s">
        <v>32</v>
      </c>
      <c r="G97" s="184" t="s">
        <v>33</v>
      </c>
      <c r="H97" s="184"/>
      <c r="I97" s="184" t="s">
        <v>32</v>
      </c>
      <c r="J97" s="184" t="s">
        <v>33</v>
      </c>
      <c r="K97" s="184"/>
      <c r="L97" s="208"/>
      <c r="M97" s="4"/>
    </row>
    <row r="98" spans="1:13" ht="45">
      <c r="A98" s="1"/>
      <c r="B98" s="212"/>
      <c r="C98" s="184"/>
      <c r="D98" s="203"/>
      <c r="E98" s="203"/>
      <c r="F98" s="184"/>
      <c r="G98" s="11" t="s">
        <v>38</v>
      </c>
      <c r="H98" s="11" t="s">
        <v>39</v>
      </c>
      <c r="I98" s="184"/>
      <c r="J98" s="12" t="s">
        <v>40</v>
      </c>
      <c r="K98" s="12" t="s">
        <v>41</v>
      </c>
      <c r="L98" s="209"/>
      <c r="M98" s="4"/>
    </row>
    <row r="99" spans="1:13" ht="11.25" customHeight="1" thickBot="1">
      <c r="A99" s="1"/>
      <c r="B99" s="64">
        <v>1</v>
      </c>
      <c r="C99" s="79" t="s">
        <v>45</v>
      </c>
      <c r="D99" s="80" t="s">
        <v>16</v>
      </c>
      <c r="E99" s="81">
        <v>4</v>
      </c>
      <c r="F99" s="16">
        <v>5</v>
      </c>
      <c r="G99" s="16">
        <v>6</v>
      </c>
      <c r="H99" s="16">
        <v>7</v>
      </c>
      <c r="I99" s="16">
        <v>8</v>
      </c>
      <c r="J99" s="16">
        <v>9</v>
      </c>
      <c r="K99" s="16">
        <v>10</v>
      </c>
      <c r="L99" s="16">
        <v>11</v>
      </c>
      <c r="M99" s="4"/>
    </row>
    <row r="100" spans="1:13">
      <c r="A100" s="1"/>
      <c r="B100" s="17" t="s">
        <v>257</v>
      </c>
      <c r="C100" s="72"/>
      <c r="D100" s="73"/>
      <c r="E100" s="74"/>
      <c r="F100" s="75"/>
      <c r="G100" s="75"/>
      <c r="H100" s="75"/>
      <c r="I100" s="75"/>
      <c r="J100" s="75"/>
      <c r="K100" s="75"/>
      <c r="L100" s="77"/>
      <c r="M100" s="4"/>
    </row>
    <row r="101" spans="1:13" ht="25.5" customHeight="1">
      <c r="A101" s="1"/>
      <c r="B101" s="23" t="s">
        <v>258</v>
      </c>
      <c r="C101" s="24" t="s">
        <v>259</v>
      </c>
      <c r="D101" s="25" t="s">
        <v>260</v>
      </c>
      <c r="E101" s="69">
        <f t="shared" ref="E101:K101" si="9">SUM(E102:E109)</f>
        <v>0</v>
      </c>
      <c r="F101" s="69">
        <f t="shared" si="9"/>
        <v>0</v>
      </c>
      <c r="G101" s="69">
        <f t="shared" si="9"/>
        <v>0</v>
      </c>
      <c r="H101" s="69">
        <f t="shared" si="9"/>
        <v>0</v>
      </c>
      <c r="I101" s="69">
        <f t="shared" si="9"/>
        <v>0</v>
      </c>
      <c r="J101" s="69">
        <f t="shared" si="9"/>
        <v>0</v>
      </c>
      <c r="K101" s="69">
        <f t="shared" si="9"/>
        <v>0</v>
      </c>
      <c r="L101" s="70">
        <f t="shared" ref="L101:L109" si="10">E101+F101-I101</f>
        <v>0</v>
      </c>
      <c r="M101" s="4"/>
    </row>
    <row r="102" spans="1:13" ht="23.25">
      <c r="A102" s="1"/>
      <c r="B102" s="28" t="s">
        <v>261</v>
      </c>
      <c r="C102" s="29" t="s">
        <v>262</v>
      </c>
      <c r="D102" s="30" t="s">
        <v>263</v>
      </c>
      <c r="E102" s="31"/>
      <c r="F102" s="31"/>
      <c r="G102" s="31"/>
      <c r="H102" s="31"/>
      <c r="I102" s="31"/>
      <c r="J102" s="31"/>
      <c r="K102" s="31"/>
      <c r="L102" s="32">
        <f t="shared" si="10"/>
        <v>0</v>
      </c>
      <c r="M102" s="4"/>
    </row>
    <row r="103" spans="1:13" ht="34.5">
      <c r="A103" s="1"/>
      <c r="B103" s="28" t="s">
        <v>264</v>
      </c>
      <c r="C103" s="29" t="s">
        <v>265</v>
      </c>
      <c r="D103" s="30" t="s">
        <v>266</v>
      </c>
      <c r="E103" s="31"/>
      <c r="F103" s="31"/>
      <c r="G103" s="31"/>
      <c r="H103" s="31"/>
      <c r="I103" s="31"/>
      <c r="J103" s="31"/>
      <c r="K103" s="31"/>
      <c r="L103" s="32">
        <f t="shared" si="10"/>
        <v>0</v>
      </c>
      <c r="M103" s="4"/>
    </row>
    <row r="104" spans="1:13" ht="23.25">
      <c r="A104" s="1"/>
      <c r="B104" s="28" t="s">
        <v>267</v>
      </c>
      <c r="C104" s="29" t="s">
        <v>268</v>
      </c>
      <c r="D104" s="30" t="s">
        <v>269</v>
      </c>
      <c r="E104" s="31"/>
      <c r="F104" s="31"/>
      <c r="G104" s="31"/>
      <c r="H104" s="31"/>
      <c r="I104" s="31"/>
      <c r="J104" s="31"/>
      <c r="K104" s="31"/>
      <c r="L104" s="32">
        <f t="shared" si="10"/>
        <v>0</v>
      </c>
      <c r="M104" s="4"/>
    </row>
    <row r="105" spans="1:13" ht="23.25">
      <c r="A105" s="1"/>
      <c r="B105" s="28" t="s">
        <v>270</v>
      </c>
      <c r="C105" s="29" t="s">
        <v>271</v>
      </c>
      <c r="D105" s="30" t="s">
        <v>272</v>
      </c>
      <c r="E105" s="31"/>
      <c r="F105" s="31"/>
      <c r="G105" s="31"/>
      <c r="H105" s="31"/>
      <c r="I105" s="31"/>
      <c r="J105" s="31"/>
      <c r="K105" s="31"/>
      <c r="L105" s="32">
        <f t="shared" si="10"/>
        <v>0</v>
      </c>
      <c r="M105" s="4"/>
    </row>
    <row r="106" spans="1:13" ht="23.25">
      <c r="A106" s="1"/>
      <c r="B106" s="28" t="s">
        <v>273</v>
      </c>
      <c r="C106" s="29" t="s">
        <v>274</v>
      </c>
      <c r="D106" s="30" t="s">
        <v>275</v>
      </c>
      <c r="E106" s="31"/>
      <c r="F106" s="31"/>
      <c r="G106" s="31"/>
      <c r="H106" s="31"/>
      <c r="I106" s="31"/>
      <c r="J106" s="31"/>
      <c r="K106" s="31"/>
      <c r="L106" s="32">
        <f t="shared" si="10"/>
        <v>0</v>
      </c>
      <c r="M106" s="56"/>
    </row>
    <row r="107" spans="1:13" ht="23.25">
      <c r="A107" s="1"/>
      <c r="B107" s="28" t="s">
        <v>276</v>
      </c>
      <c r="C107" s="29" t="s">
        <v>277</v>
      </c>
      <c r="D107" s="30" t="s">
        <v>278</v>
      </c>
      <c r="E107" s="31"/>
      <c r="F107" s="31"/>
      <c r="G107" s="31"/>
      <c r="H107" s="31"/>
      <c r="I107" s="31"/>
      <c r="J107" s="31"/>
      <c r="K107" s="31"/>
      <c r="L107" s="32">
        <f t="shared" si="10"/>
        <v>0</v>
      </c>
      <c r="M107" s="4"/>
    </row>
    <row r="108" spans="1:13" ht="23.25">
      <c r="A108" s="1"/>
      <c r="B108" s="28" t="s">
        <v>279</v>
      </c>
      <c r="C108" s="29" t="s">
        <v>280</v>
      </c>
      <c r="D108" s="30" t="s">
        <v>281</v>
      </c>
      <c r="E108" s="31"/>
      <c r="F108" s="31"/>
      <c r="G108" s="31"/>
      <c r="H108" s="31"/>
      <c r="I108" s="31"/>
      <c r="J108" s="31"/>
      <c r="K108" s="31"/>
      <c r="L108" s="32">
        <f t="shared" si="10"/>
        <v>0</v>
      </c>
      <c r="M108" s="4"/>
    </row>
    <row r="109" spans="1:13" ht="23.25">
      <c r="A109" s="1"/>
      <c r="B109" s="28" t="s">
        <v>282</v>
      </c>
      <c r="C109" s="29" t="s">
        <v>283</v>
      </c>
      <c r="D109" s="30" t="s">
        <v>284</v>
      </c>
      <c r="E109" s="31"/>
      <c r="F109" s="31"/>
      <c r="G109" s="31"/>
      <c r="H109" s="31"/>
      <c r="I109" s="31"/>
      <c r="J109" s="31"/>
      <c r="K109" s="31"/>
      <c r="L109" s="32">
        <f t="shared" si="10"/>
        <v>0</v>
      </c>
      <c r="M109" s="4"/>
    </row>
    <row r="110" spans="1:13" ht="25.5" customHeight="1">
      <c r="A110" s="1"/>
      <c r="B110" s="33" t="s">
        <v>285</v>
      </c>
      <c r="C110" s="29" t="s">
        <v>286</v>
      </c>
      <c r="D110" s="30" t="s">
        <v>287</v>
      </c>
      <c r="E110" s="61">
        <f>SUM(E111:E114)+SUM(E120:E123)</f>
        <v>0</v>
      </c>
      <c r="F110" s="30" t="s">
        <v>82</v>
      </c>
      <c r="G110" s="30" t="s">
        <v>82</v>
      </c>
      <c r="H110" s="30" t="s">
        <v>82</v>
      </c>
      <c r="I110" s="61">
        <f>SUM(I111:I114)+SUM(I120:I123)</f>
        <v>0</v>
      </c>
      <c r="J110" s="61">
        <f>SUM(J111:J114)+SUM(J120:J123)</f>
        <v>0</v>
      </c>
      <c r="K110" s="61">
        <f>SUM(K111:K114)+SUM(K120:K123)</f>
        <v>0</v>
      </c>
      <c r="L110" s="35">
        <f>E110+I110</f>
        <v>0</v>
      </c>
      <c r="M110" s="4"/>
    </row>
    <row r="111" spans="1:13" ht="23.25">
      <c r="A111" s="1"/>
      <c r="B111" s="28" t="s">
        <v>288</v>
      </c>
      <c r="C111" s="29" t="s">
        <v>289</v>
      </c>
      <c r="D111" s="30" t="s">
        <v>290</v>
      </c>
      <c r="E111" s="31"/>
      <c r="F111" s="30" t="s">
        <v>82</v>
      </c>
      <c r="G111" s="30" t="s">
        <v>82</v>
      </c>
      <c r="H111" s="30" t="s">
        <v>82</v>
      </c>
      <c r="I111" s="31"/>
      <c r="J111" s="31"/>
      <c r="K111" s="31"/>
      <c r="L111" s="35">
        <f>E111+I111</f>
        <v>0</v>
      </c>
      <c r="M111" s="4"/>
    </row>
    <row r="112" spans="1:13" ht="34.5">
      <c r="A112" s="1"/>
      <c r="B112" s="28" t="s">
        <v>291</v>
      </c>
      <c r="C112" s="29" t="s">
        <v>292</v>
      </c>
      <c r="D112" s="30" t="s">
        <v>293</v>
      </c>
      <c r="E112" s="31"/>
      <c r="F112" s="30" t="s">
        <v>82</v>
      </c>
      <c r="G112" s="30" t="s">
        <v>82</v>
      </c>
      <c r="H112" s="30" t="s">
        <v>82</v>
      </c>
      <c r="I112" s="31"/>
      <c r="J112" s="31"/>
      <c r="K112" s="31"/>
      <c r="L112" s="35">
        <f>E112+I112</f>
        <v>0</v>
      </c>
      <c r="M112" s="4"/>
    </row>
    <row r="113" spans="1:13" ht="23.25">
      <c r="A113" s="1"/>
      <c r="B113" s="91" t="s">
        <v>294</v>
      </c>
      <c r="C113" s="24" t="s">
        <v>295</v>
      </c>
      <c r="D113" s="57" t="s">
        <v>296</v>
      </c>
      <c r="E113" s="58"/>
      <c r="F113" s="30" t="s">
        <v>82</v>
      </c>
      <c r="G113" s="30" t="s">
        <v>82</v>
      </c>
      <c r="H113" s="30" t="s">
        <v>82</v>
      </c>
      <c r="I113" s="58"/>
      <c r="J113" s="58"/>
      <c r="K113" s="58"/>
      <c r="L113" s="60">
        <f>E113+I113</f>
        <v>0</v>
      </c>
      <c r="M113" s="4"/>
    </row>
    <row r="114" spans="1:13" ht="24" thickBot="1">
      <c r="A114" s="1"/>
      <c r="B114" s="91" t="s">
        <v>297</v>
      </c>
      <c r="C114" s="37" t="s">
        <v>298</v>
      </c>
      <c r="D114" s="38" t="s">
        <v>299</v>
      </c>
      <c r="E114" s="39"/>
      <c r="F114" s="38" t="s">
        <v>82</v>
      </c>
      <c r="G114" s="38" t="s">
        <v>82</v>
      </c>
      <c r="H114" s="38" t="s">
        <v>82</v>
      </c>
      <c r="I114" s="39"/>
      <c r="J114" s="39"/>
      <c r="K114" s="39"/>
      <c r="L114" s="41">
        <f>E114+I114</f>
        <v>0</v>
      </c>
      <c r="M114" s="4"/>
    </row>
    <row r="115" spans="1:13">
      <c r="A115" s="1"/>
      <c r="B115" s="42"/>
      <c r="C115" s="43"/>
      <c r="D115" s="43"/>
      <c r="E115" s="43"/>
      <c r="F115" s="43"/>
      <c r="G115" s="43"/>
      <c r="H115" s="43"/>
      <c r="I115" s="44"/>
      <c r="J115" s="44"/>
      <c r="K115" s="44"/>
      <c r="L115" s="45" t="s">
        <v>300</v>
      </c>
      <c r="M115" s="4"/>
    </row>
    <row r="116" spans="1:13">
      <c r="A116" s="1"/>
      <c r="B116" s="211" t="s">
        <v>22</v>
      </c>
      <c r="C116" s="183"/>
      <c r="D116" s="201" t="s">
        <v>23</v>
      </c>
      <c r="E116" s="201" t="s">
        <v>24</v>
      </c>
      <c r="F116" s="184" t="s">
        <v>25</v>
      </c>
      <c r="G116" s="204"/>
      <c r="H116" s="204"/>
      <c r="I116" s="205" t="s">
        <v>26</v>
      </c>
      <c r="J116" s="206"/>
      <c r="K116" s="207"/>
      <c r="L116" s="205" t="s">
        <v>27</v>
      </c>
      <c r="M116" s="4"/>
    </row>
    <row r="117" spans="1:13">
      <c r="A117" s="1"/>
      <c r="B117" s="211" t="s">
        <v>30</v>
      </c>
      <c r="C117" s="184" t="s">
        <v>31</v>
      </c>
      <c r="D117" s="202"/>
      <c r="E117" s="202"/>
      <c r="F117" s="184" t="s">
        <v>32</v>
      </c>
      <c r="G117" s="184" t="s">
        <v>33</v>
      </c>
      <c r="H117" s="184"/>
      <c r="I117" s="184" t="s">
        <v>32</v>
      </c>
      <c r="J117" s="184" t="s">
        <v>33</v>
      </c>
      <c r="K117" s="184"/>
      <c r="L117" s="208"/>
      <c r="M117" s="4"/>
    </row>
    <row r="118" spans="1:13" ht="45">
      <c r="A118" s="1"/>
      <c r="B118" s="211"/>
      <c r="C118" s="184"/>
      <c r="D118" s="203"/>
      <c r="E118" s="203"/>
      <c r="F118" s="184"/>
      <c r="G118" s="11" t="s">
        <v>38</v>
      </c>
      <c r="H118" s="11" t="s">
        <v>39</v>
      </c>
      <c r="I118" s="184"/>
      <c r="J118" s="12" t="s">
        <v>40</v>
      </c>
      <c r="K118" s="12" t="s">
        <v>41</v>
      </c>
      <c r="L118" s="209"/>
      <c r="M118" s="4"/>
    </row>
    <row r="119" spans="1:13" ht="15.75" thickBot="1">
      <c r="A119" s="1"/>
      <c r="B119" s="64">
        <v>1</v>
      </c>
      <c r="C119" s="79" t="s">
        <v>45</v>
      </c>
      <c r="D119" s="80" t="s">
        <v>16</v>
      </c>
      <c r="E119" s="81">
        <v>4</v>
      </c>
      <c r="F119" s="16">
        <v>5</v>
      </c>
      <c r="G119" s="16">
        <v>6</v>
      </c>
      <c r="H119" s="16">
        <v>7</v>
      </c>
      <c r="I119" s="16">
        <v>8</v>
      </c>
      <c r="J119" s="16">
        <v>9</v>
      </c>
      <c r="K119" s="16">
        <v>10</v>
      </c>
      <c r="L119" s="16">
        <v>11</v>
      </c>
      <c r="M119" s="4"/>
    </row>
    <row r="120" spans="1:13" ht="34.5">
      <c r="A120" s="1"/>
      <c r="B120" s="91" t="s">
        <v>301</v>
      </c>
      <c r="C120" s="29" t="s">
        <v>302</v>
      </c>
      <c r="D120" s="30" t="s">
        <v>303</v>
      </c>
      <c r="E120" s="31"/>
      <c r="F120" s="30" t="s">
        <v>82</v>
      </c>
      <c r="G120" s="30" t="s">
        <v>82</v>
      </c>
      <c r="H120" s="30" t="s">
        <v>82</v>
      </c>
      <c r="I120" s="31"/>
      <c r="J120" s="31"/>
      <c r="K120" s="31"/>
      <c r="L120" s="35">
        <f>E120+I120</f>
        <v>0</v>
      </c>
      <c r="M120" s="4"/>
    </row>
    <row r="121" spans="1:13" ht="23.25">
      <c r="A121" s="1"/>
      <c r="B121" s="91" t="s">
        <v>304</v>
      </c>
      <c r="C121" s="29" t="s">
        <v>305</v>
      </c>
      <c r="D121" s="30" t="s">
        <v>306</v>
      </c>
      <c r="E121" s="31"/>
      <c r="F121" s="30" t="s">
        <v>82</v>
      </c>
      <c r="G121" s="30" t="s">
        <v>82</v>
      </c>
      <c r="H121" s="30" t="s">
        <v>82</v>
      </c>
      <c r="I121" s="31"/>
      <c r="J121" s="31"/>
      <c r="K121" s="31"/>
      <c r="L121" s="35">
        <f>E121+I121</f>
        <v>0</v>
      </c>
      <c r="M121" s="4"/>
    </row>
    <row r="122" spans="1:13" ht="23.25">
      <c r="A122" s="1"/>
      <c r="B122" s="91" t="s">
        <v>307</v>
      </c>
      <c r="C122" s="29" t="s">
        <v>308</v>
      </c>
      <c r="D122" s="30" t="s">
        <v>309</v>
      </c>
      <c r="E122" s="31"/>
      <c r="F122" s="30" t="s">
        <v>82</v>
      </c>
      <c r="G122" s="30" t="s">
        <v>82</v>
      </c>
      <c r="H122" s="30" t="s">
        <v>82</v>
      </c>
      <c r="I122" s="31"/>
      <c r="J122" s="31"/>
      <c r="K122" s="31"/>
      <c r="L122" s="35">
        <f>E122+I122</f>
        <v>0</v>
      </c>
      <c r="M122" s="4"/>
    </row>
    <row r="123" spans="1:13" ht="23.25">
      <c r="A123" s="1"/>
      <c r="B123" s="91" t="s">
        <v>310</v>
      </c>
      <c r="C123" s="29" t="s">
        <v>311</v>
      </c>
      <c r="D123" s="30" t="s">
        <v>312</v>
      </c>
      <c r="E123" s="31"/>
      <c r="F123" s="30" t="s">
        <v>82</v>
      </c>
      <c r="G123" s="30" t="s">
        <v>82</v>
      </c>
      <c r="H123" s="30" t="s">
        <v>82</v>
      </c>
      <c r="I123" s="31"/>
      <c r="J123" s="31"/>
      <c r="K123" s="31"/>
      <c r="L123" s="35">
        <f>E123+I123</f>
        <v>0</v>
      </c>
      <c r="M123" s="4"/>
    </row>
    <row r="124" spans="1:13" ht="22.5">
      <c r="A124" s="1"/>
      <c r="B124" s="92" t="s">
        <v>313</v>
      </c>
      <c r="C124" s="29" t="s">
        <v>314</v>
      </c>
      <c r="D124" s="30" t="s">
        <v>315</v>
      </c>
      <c r="E124" s="31"/>
      <c r="F124" s="31"/>
      <c r="G124" s="30" t="s">
        <v>82</v>
      </c>
      <c r="H124" s="30" t="s">
        <v>82</v>
      </c>
      <c r="I124" s="31"/>
      <c r="J124" s="31"/>
      <c r="K124" s="31"/>
      <c r="L124" s="35">
        <f>E124+F124+I124</f>
        <v>0</v>
      </c>
      <c r="M124" s="68"/>
    </row>
    <row r="125" spans="1:13" ht="22.5">
      <c r="A125" s="1"/>
      <c r="B125" s="33" t="s">
        <v>316</v>
      </c>
      <c r="C125" s="29" t="s">
        <v>317</v>
      </c>
      <c r="D125" s="30" t="s">
        <v>318</v>
      </c>
      <c r="E125" s="61">
        <f t="shared" ref="E125:K125" si="11">SUM(E126:E129)</f>
        <v>0</v>
      </c>
      <c r="F125" s="61">
        <f t="shared" si="11"/>
        <v>0</v>
      </c>
      <c r="G125" s="61">
        <f t="shared" si="11"/>
        <v>0</v>
      </c>
      <c r="H125" s="61">
        <f t="shared" si="11"/>
        <v>0</v>
      </c>
      <c r="I125" s="61">
        <f t="shared" si="11"/>
        <v>0</v>
      </c>
      <c r="J125" s="61">
        <f t="shared" si="11"/>
        <v>0</v>
      </c>
      <c r="K125" s="61">
        <f t="shared" si="11"/>
        <v>0</v>
      </c>
      <c r="L125" s="62">
        <f>E125+F125-I125</f>
        <v>0</v>
      </c>
      <c r="M125" s="68"/>
    </row>
    <row r="126" spans="1:13" ht="34.5">
      <c r="A126" s="1"/>
      <c r="B126" s="91" t="s">
        <v>319</v>
      </c>
      <c r="C126" s="29" t="s">
        <v>320</v>
      </c>
      <c r="D126" s="30" t="s">
        <v>321</v>
      </c>
      <c r="E126" s="31"/>
      <c r="F126" s="31"/>
      <c r="G126" s="31"/>
      <c r="H126" s="31"/>
      <c r="I126" s="31"/>
      <c r="J126" s="31"/>
      <c r="K126" s="31"/>
      <c r="L126" s="62">
        <f>E126+F126-I126</f>
        <v>0</v>
      </c>
      <c r="M126" s="68"/>
    </row>
    <row r="127" spans="1:13" ht="34.5">
      <c r="A127" s="1"/>
      <c r="B127" s="91" t="s">
        <v>322</v>
      </c>
      <c r="C127" s="29" t="s">
        <v>323</v>
      </c>
      <c r="D127" s="30" t="s">
        <v>324</v>
      </c>
      <c r="E127" s="31"/>
      <c r="F127" s="31"/>
      <c r="G127" s="31"/>
      <c r="H127" s="31"/>
      <c r="I127" s="31"/>
      <c r="J127" s="31"/>
      <c r="K127" s="31"/>
      <c r="L127" s="62">
        <f>E127+F127-I127</f>
        <v>0</v>
      </c>
      <c r="M127" s="68"/>
    </row>
    <row r="128" spans="1:13" ht="23.25">
      <c r="A128" s="1"/>
      <c r="B128" s="91" t="s">
        <v>325</v>
      </c>
      <c r="C128" s="29" t="s">
        <v>326</v>
      </c>
      <c r="D128" s="30" t="s">
        <v>327</v>
      </c>
      <c r="E128" s="31"/>
      <c r="F128" s="31"/>
      <c r="G128" s="31"/>
      <c r="H128" s="31"/>
      <c r="I128" s="31"/>
      <c r="J128" s="31"/>
      <c r="K128" s="31"/>
      <c r="L128" s="62">
        <f>E128+F128-I128</f>
        <v>0</v>
      </c>
      <c r="M128" s="68"/>
    </row>
    <row r="129" spans="1:13" ht="23.25">
      <c r="A129" s="1"/>
      <c r="B129" s="91" t="s">
        <v>328</v>
      </c>
      <c r="C129" s="29" t="s">
        <v>329</v>
      </c>
      <c r="D129" s="30" t="s">
        <v>330</v>
      </c>
      <c r="E129" s="31"/>
      <c r="F129" s="31"/>
      <c r="G129" s="31"/>
      <c r="H129" s="31"/>
      <c r="I129" s="31"/>
      <c r="J129" s="31"/>
      <c r="K129" s="31"/>
      <c r="L129" s="62">
        <f>E129+F129-I129</f>
        <v>0</v>
      </c>
      <c r="M129" s="68"/>
    </row>
    <row r="130" spans="1:13" ht="22.5">
      <c r="A130" s="1"/>
      <c r="B130" s="33" t="s">
        <v>331</v>
      </c>
      <c r="C130" s="29" t="s">
        <v>332</v>
      </c>
      <c r="D130" s="30" t="s">
        <v>333</v>
      </c>
      <c r="E130" s="61">
        <f>E131+SUM(E137:E139)</f>
        <v>0</v>
      </c>
      <c r="F130" s="30" t="s">
        <v>82</v>
      </c>
      <c r="G130" s="30" t="s">
        <v>82</v>
      </c>
      <c r="H130" s="30" t="s">
        <v>82</v>
      </c>
      <c r="I130" s="61">
        <f>I131+SUM(I137:I139)</f>
        <v>0</v>
      </c>
      <c r="J130" s="61">
        <f>J131+SUM(J137:J139)</f>
        <v>0</v>
      </c>
      <c r="K130" s="61">
        <f>K131+SUM(K137:K139)</f>
        <v>0</v>
      </c>
      <c r="L130" s="35">
        <f>E130+I130</f>
        <v>0</v>
      </c>
      <c r="M130" s="68"/>
    </row>
    <row r="131" spans="1:13" ht="35.25" thickBot="1">
      <c r="A131" s="1"/>
      <c r="B131" s="91" t="s">
        <v>334</v>
      </c>
      <c r="C131" s="37" t="s">
        <v>335</v>
      </c>
      <c r="D131" s="38" t="s">
        <v>336</v>
      </c>
      <c r="E131" s="39"/>
      <c r="F131" s="38" t="s">
        <v>82</v>
      </c>
      <c r="G131" s="38" t="s">
        <v>82</v>
      </c>
      <c r="H131" s="38" t="s">
        <v>82</v>
      </c>
      <c r="I131" s="39"/>
      <c r="J131" s="39"/>
      <c r="K131" s="39"/>
      <c r="L131" s="41">
        <f>E131+I131</f>
        <v>0</v>
      </c>
      <c r="M131" s="68"/>
    </row>
    <row r="132" spans="1:13">
      <c r="A132" s="1"/>
      <c r="B132" s="42"/>
      <c r="C132" s="43"/>
      <c r="D132" s="43"/>
      <c r="E132" s="43"/>
      <c r="F132" s="43"/>
      <c r="G132" s="43"/>
      <c r="H132" s="43"/>
      <c r="I132" s="44"/>
      <c r="J132" s="44"/>
      <c r="K132" s="44"/>
      <c r="L132" s="45" t="s">
        <v>337</v>
      </c>
      <c r="M132" s="56"/>
    </row>
    <row r="133" spans="1:13">
      <c r="A133" s="1"/>
      <c r="B133" s="183" t="s">
        <v>22</v>
      </c>
      <c r="C133" s="184"/>
      <c r="D133" s="201" t="s">
        <v>23</v>
      </c>
      <c r="E133" s="201" t="s">
        <v>24</v>
      </c>
      <c r="F133" s="184" t="s">
        <v>25</v>
      </c>
      <c r="G133" s="204"/>
      <c r="H133" s="204"/>
      <c r="I133" s="205" t="s">
        <v>26</v>
      </c>
      <c r="J133" s="206"/>
      <c r="K133" s="207"/>
      <c r="L133" s="205" t="s">
        <v>27</v>
      </c>
      <c r="M133" s="56"/>
    </row>
    <row r="134" spans="1:13">
      <c r="A134" s="1"/>
      <c r="B134" s="183" t="s">
        <v>30</v>
      </c>
      <c r="C134" s="184" t="s">
        <v>31</v>
      </c>
      <c r="D134" s="202"/>
      <c r="E134" s="202"/>
      <c r="F134" s="184" t="s">
        <v>32</v>
      </c>
      <c r="G134" s="184" t="s">
        <v>33</v>
      </c>
      <c r="H134" s="184"/>
      <c r="I134" s="184" t="s">
        <v>32</v>
      </c>
      <c r="J134" s="184" t="s">
        <v>33</v>
      </c>
      <c r="K134" s="184"/>
      <c r="L134" s="208"/>
      <c r="M134" s="56"/>
    </row>
    <row r="135" spans="1:13" ht="45">
      <c r="A135" s="1"/>
      <c r="B135" s="183"/>
      <c r="C135" s="184"/>
      <c r="D135" s="203"/>
      <c r="E135" s="203"/>
      <c r="F135" s="184"/>
      <c r="G135" s="11" t="s">
        <v>38</v>
      </c>
      <c r="H135" s="11" t="s">
        <v>39</v>
      </c>
      <c r="I135" s="184"/>
      <c r="J135" s="12" t="s">
        <v>40</v>
      </c>
      <c r="K135" s="12" t="s">
        <v>41</v>
      </c>
      <c r="L135" s="209"/>
      <c r="M135" s="56"/>
    </row>
    <row r="136" spans="1:13" ht="15.75" thickBot="1">
      <c r="A136" s="1"/>
      <c r="B136" s="13">
        <v>1</v>
      </c>
      <c r="C136" s="14" t="s">
        <v>45</v>
      </c>
      <c r="D136" s="14" t="s">
        <v>16</v>
      </c>
      <c r="E136" s="81">
        <v>4</v>
      </c>
      <c r="F136" s="16">
        <v>5</v>
      </c>
      <c r="G136" s="16">
        <v>6</v>
      </c>
      <c r="H136" s="16">
        <v>7</v>
      </c>
      <c r="I136" s="16">
        <v>8</v>
      </c>
      <c r="J136" s="16">
        <v>9</v>
      </c>
      <c r="K136" s="16">
        <v>10</v>
      </c>
      <c r="L136" s="16">
        <v>11</v>
      </c>
      <c r="M136" s="56"/>
    </row>
    <row r="137" spans="1:13" ht="34.5">
      <c r="A137" s="1"/>
      <c r="B137" s="91" t="s">
        <v>338</v>
      </c>
      <c r="C137" s="48" t="s">
        <v>339</v>
      </c>
      <c r="D137" s="93" t="s">
        <v>340</v>
      </c>
      <c r="E137" s="31"/>
      <c r="F137" s="30" t="s">
        <v>82</v>
      </c>
      <c r="G137" s="30" t="s">
        <v>82</v>
      </c>
      <c r="H137" s="30" t="s">
        <v>82</v>
      </c>
      <c r="I137" s="31"/>
      <c r="J137" s="31"/>
      <c r="K137" s="31"/>
      <c r="L137" s="35">
        <f>E137+I137</f>
        <v>0</v>
      </c>
      <c r="M137" s="68"/>
    </row>
    <row r="138" spans="1:13" ht="34.5">
      <c r="A138" s="1"/>
      <c r="B138" s="91" t="s">
        <v>341</v>
      </c>
      <c r="C138" s="29" t="s">
        <v>342</v>
      </c>
      <c r="D138" s="30" t="s">
        <v>343</v>
      </c>
      <c r="E138" s="31"/>
      <c r="F138" s="30" t="s">
        <v>82</v>
      </c>
      <c r="G138" s="30" t="s">
        <v>82</v>
      </c>
      <c r="H138" s="30" t="s">
        <v>82</v>
      </c>
      <c r="I138" s="31"/>
      <c r="J138" s="31"/>
      <c r="K138" s="31"/>
      <c r="L138" s="35">
        <f>E138+I138</f>
        <v>0</v>
      </c>
      <c r="M138" s="68"/>
    </row>
    <row r="139" spans="1:13" ht="34.5">
      <c r="A139" s="1"/>
      <c r="B139" s="91" t="s">
        <v>344</v>
      </c>
      <c r="C139" s="29" t="s">
        <v>345</v>
      </c>
      <c r="D139" s="30" t="s">
        <v>346</v>
      </c>
      <c r="E139" s="31"/>
      <c r="F139" s="30" t="s">
        <v>82</v>
      </c>
      <c r="G139" s="30" t="s">
        <v>82</v>
      </c>
      <c r="H139" s="30" t="s">
        <v>82</v>
      </c>
      <c r="I139" s="31"/>
      <c r="J139" s="31"/>
      <c r="K139" s="31"/>
      <c r="L139" s="35">
        <f>E139+I139</f>
        <v>0</v>
      </c>
      <c r="M139" s="68"/>
    </row>
    <row r="140" spans="1:13" ht="22.5">
      <c r="A140" s="1"/>
      <c r="B140" s="33" t="s">
        <v>347</v>
      </c>
      <c r="C140" s="29" t="s">
        <v>348</v>
      </c>
      <c r="D140" s="30" t="s">
        <v>349</v>
      </c>
      <c r="E140" s="31"/>
      <c r="F140" s="31"/>
      <c r="G140" s="30" t="s">
        <v>82</v>
      </c>
      <c r="H140" s="30" t="s">
        <v>82</v>
      </c>
      <c r="I140" s="31"/>
      <c r="J140" s="31"/>
      <c r="K140" s="31"/>
      <c r="L140" s="35">
        <f>E140+F140+I140</f>
        <v>0</v>
      </c>
      <c r="M140" s="68"/>
    </row>
    <row r="141" spans="1:13" ht="22.5">
      <c r="A141" s="1"/>
      <c r="B141" s="33" t="s">
        <v>350</v>
      </c>
      <c r="C141" s="29" t="s">
        <v>351</v>
      </c>
      <c r="D141" s="30" t="s">
        <v>352</v>
      </c>
      <c r="E141" s="31"/>
      <c r="F141" s="31"/>
      <c r="G141" s="31"/>
      <c r="H141" s="31"/>
      <c r="I141" s="31"/>
      <c r="J141" s="31"/>
      <c r="K141" s="31"/>
      <c r="L141" s="62">
        <f>E141+F141-I141</f>
        <v>0</v>
      </c>
      <c r="M141" s="68"/>
    </row>
    <row r="142" spans="1:13">
      <c r="A142" s="1"/>
      <c r="B142" s="17" t="s">
        <v>353</v>
      </c>
      <c r="C142" s="72"/>
      <c r="D142" s="83"/>
      <c r="E142" s="76"/>
      <c r="F142" s="76"/>
      <c r="G142" s="76"/>
      <c r="H142" s="76"/>
      <c r="I142" s="76"/>
      <c r="J142" s="76"/>
      <c r="K142" s="76"/>
      <c r="L142" s="77"/>
      <c r="M142" s="68"/>
    </row>
    <row r="143" spans="1:13">
      <c r="A143" s="1"/>
      <c r="B143" s="33" t="s">
        <v>354</v>
      </c>
      <c r="C143" s="29" t="s">
        <v>355</v>
      </c>
      <c r="D143" s="30" t="s">
        <v>356</v>
      </c>
      <c r="E143" s="61">
        <f t="shared" ref="E143:K143" si="12">SUM(E144:E152)</f>
        <v>0</v>
      </c>
      <c r="F143" s="61">
        <f t="shared" si="12"/>
        <v>0</v>
      </c>
      <c r="G143" s="61">
        <f t="shared" si="12"/>
        <v>0</v>
      </c>
      <c r="H143" s="61">
        <f t="shared" si="12"/>
        <v>0</v>
      </c>
      <c r="I143" s="61">
        <f t="shared" si="12"/>
        <v>0</v>
      </c>
      <c r="J143" s="61">
        <f t="shared" si="12"/>
        <v>0</v>
      </c>
      <c r="K143" s="61">
        <f t="shared" si="12"/>
        <v>0</v>
      </c>
      <c r="L143" s="62">
        <f t="shared" ref="L143:L152" si="13">E143+F143-I143</f>
        <v>0</v>
      </c>
      <c r="M143" s="68"/>
    </row>
    <row r="144" spans="1:13">
      <c r="A144" s="1"/>
      <c r="B144" s="91" t="s">
        <v>357</v>
      </c>
      <c r="C144" s="29" t="s">
        <v>358</v>
      </c>
      <c r="D144" s="30" t="s">
        <v>359</v>
      </c>
      <c r="E144" s="31"/>
      <c r="F144" s="31"/>
      <c r="G144" s="31"/>
      <c r="H144" s="31"/>
      <c r="I144" s="31"/>
      <c r="J144" s="31"/>
      <c r="K144" s="31"/>
      <c r="L144" s="62">
        <f t="shared" si="13"/>
        <v>0</v>
      </c>
      <c r="M144" s="68"/>
    </row>
    <row r="145" spans="1:13">
      <c r="A145" s="1"/>
      <c r="B145" s="91" t="s">
        <v>360</v>
      </c>
      <c r="C145" s="29" t="s">
        <v>361</v>
      </c>
      <c r="D145" s="30" t="s">
        <v>362</v>
      </c>
      <c r="E145" s="31"/>
      <c r="F145" s="31"/>
      <c r="G145" s="31"/>
      <c r="H145" s="31"/>
      <c r="I145" s="31"/>
      <c r="J145" s="31"/>
      <c r="K145" s="31"/>
      <c r="L145" s="62">
        <f t="shared" si="13"/>
        <v>0</v>
      </c>
      <c r="M145" s="68"/>
    </row>
    <row r="146" spans="1:13" ht="23.25">
      <c r="A146" s="1"/>
      <c r="B146" s="91" t="s">
        <v>363</v>
      </c>
      <c r="C146" s="29" t="s">
        <v>364</v>
      </c>
      <c r="D146" s="30" t="s">
        <v>365</v>
      </c>
      <c r="E146" s="31"/>
      <c r="F146" s="31"/>
      <c r="G146" s="31"/>
      <c r="H146" s="31"/>
      <c r="I146" s="31"/>
      <c r="J146" s="31"/>
      <c r="K146" s="31"/>
      <c r="L146" s="62">
        <f t="shared" si="13"/>
        <v>0</v>
      </c>
      <c r="M146" s="68"/>
    </row>
    <row r="147" spans="1:13" ht="23.25">
      <c r="A147" s="1"/>
      <c r="B147" s="91" t="s">
        <v>366</v>
      </c>
      <c r="C147" s="29" t="s">
        <v>367</v>
      </c>
      <c r="D147" s="30" t="s">
        <v>368</v>
      </c>
      <c r="E147" s="31"/>
      <c r="F147" s="31"/>
      <c r="G147" s="31"/>
      <c r="H147" s="31"/>
      <c r="I147" s="31"/>
      <c r="J147" s="31"/>
      <c r="K147" s="31"/>
      <c r="L147" s="62">
        <f t="shared" si="13"/>
        <v>0</v>
      </c>
      <c r="M147" s="68"/>
    </row>
    <row r="148" spans="1:13" ht="23.25">
      <c r="A148" s="1"/>
      <c r="B148" s="91" t="s">
        <v>369</v>
      </c>
      <c r="C148" s="29" t="s">
        <v>370</v>
      </c>
      <c r="D148" s="30" t="s">
        <v>371</v>
      </c>
      <c r="E148" s="31"/>
      <c r="F148" s="31"/>
      <c r="G148" s="31"/>
      <c r="H148" s="31"/>
      <c r="I148" s="31"/>
      <c r="J148" s="31"/>
      <c r="K148" s="31"/>
      <c r="L148" s="62">
        <f t="shared" si="13"/>
        <v>0</v>
      </c>
      <c r="M148" s="68"/>
    </row>
    <row r="149" spans="1:13">
      <c r="A149" s="1"/>
      <c r="B149" s="91" t="s">
        <v>372</v>
      </c>
      <c r="C149" s="29" t="s">
        <v>373</v>
      </c>
      <c r="D149" s="30" t="s">
        <v>374</v>
      </c>
      <c r="E149" s="31"/>
      <c r="F149" s="31"/>
      <c r="G149" s="31"/>
      <c r="H149" s="31"/>
      <c r="I149" s="31"/>
      <c r="J149" s="31"/>
      <c r="K149" s="31"/>
      <c r="L149" s="62">
        <f t="shared" si="13"/>
        <v>0</v>
      </c>
      <c r="M149" s="68"/>
    </row>
    <row r="150" spans="1:13" ht="23.25">
      <c r="A150" s="1"/>
      <c r="B150" s="91" t="s">
        <v>375</v>
      </c>
      <c r="C150" s="29" t="s">
        <v>376</v>
      </c>
      <c r="D150" s="30" t="s">
        <v>377</v>
      </c>
      <c r="E150" s="31"/>
      <c r="F150" s="31"/>
      <c r="G150" s="31"/>
      <c r="H150" s="31"/>
      <c r="I150" s="31"/>
      <c r="J150" s="31"/>
      <c r="K150" s="31"/>
      <c r="L150" s="62">
        <f t="shared" si="13"/>
        <v>0</v>
      </c>
      <c r="M150" s="68"/>
    </row>
    <row r="151" spans="1:13" ht="23.25">
      <c r="A151" s="1"/>
      <c r="B151" s="91" t="s">
        <v>378</v>
      </c>
      <c r="C151" s="29" t="s">
        <v>379</v>
      </c>
      <c r="D151" s="30" t="s">
        <v>380</v>
      </c>
      <c r="E151" s="31"/>
      <c r="F151" s="31"/>
      <c r="G151" s="31"/>
      <c r="H151" s="31"/>
      <c r="I151" s="31"/>
      <c r="J151" s="31"/>
      <c r="K151" s="31"/>
      <c r="L151" s="62">
        <f t="shared" si="13"/>
        <v>0</v>
      </c>
      <c r="M151" s="68"/>
    </row>
    <row r="152" spans="1:13" ht="34.5">
      <c r="A152" s="1"/>
      <c r="B152" s="91" t="s">
        <v>381</v>
      </c>
      <c r="C152" s="29" t="s">
        <v>382</v>
      </c>
      <c r="D152" s="30" t="s">
        <v>383</v>
      </c>
      <c r="E152" s="31"/>
      <c r="F152" s="31"/>
      <c r="G152" s="31"/>
      <c r="H152" s="31"/>
      <c r="I152" s="31"/>
      <c r="J152" s="31"/>
      <c r="K152" s="31"/>
      <c r="L152" s="62">
        <f t="shared" si="13"/>
        <v>0</v>
      </c>
      <c r="M152" s="68"/>
    </row>
    <row r="153" spans="1:13" ht="22.5">
      <c r="A153" s="1"/>
      <c r="B153" s="33" t="s">
        <v>384</v>
      </c>
      <c r="C153" s="29" t="s">
        <v>385</v>
      </c>
      <c r="D153" s="30" t="s">
        <v>386</v>
      </c>
      <c r="E153" s="94"/>
      <c r="F153" s="94"/>
      <c r="G153" s="95" t="s">
        <v>82</v>
      </c>
      <c r="H153" s="95" t="s">
        <v>82</v>
      </c>
      <c r="I153" s="94"/>
      <c r="J153" s="94"/>
      <c r="K153" s="94"/>
      <c r="L153" s="35">
        <f>E153+F153+I153</f>
        <v>0</v>
      </c>
      <c r="M153" s="68"/>
    </row>
    <row r="154" spans="1:13" ht="22.5">
      <c r="A154" s="1"/>
      <c r="B154" s="33" t="s">
        <v>387</v>
      </c>
      <c r="C154" s="29" t="s">
        <v>388</v>
      </c>
      <c r="D154" s="30" t="s">
        <v>389</v>
      </c>
      <c r="E154" s="94"/>
      <c r="F154" s="94"/>
      <c r="G154" s="94"/>
      <c r="H154" s="94"/>
      <c r="I154" s="94"/>
      <c r="J154" s="94"/>
      <c r="K154" s="94"/>
      <c r="L154" s="62">
        <f>E154+F154-I154</f>
        <v>0</v>
      </c>
      <c r="M154" s="68"/>
    </row>
    <row r="155" spans="1:13" ht="15.75" thickBot="1">
      <c r="A155" s="1"/>
      <c r="B155" s="33" t="s">
        <v>390</v>
      </c>
      <c r="C155" s="37" t="s">
        <v>391</v>
      </c>
      <c r="D155" s="38" t="s">
        <v>392</v>
      </c>
      <c r="E155" s="96"/>
      <c r="F155" s="96"/>
      <c r="G155" s="96"/>
      <c r="H155" s="96"/>
      <c r="I155" s="96"/>
      <c r="J155" s="96"/>
      <c r="K155" s="96"/>
      <c r="L155" s="97">
        <f>E155+F155-I155</f>
        <v>0</v>
      </c>
      <c r="M155" s="68"/>
    </row>
    <row r="156" spans="1:13" ht="21.75" customHeight="1">
      <c r="A156" s="1"/>
      <c r="B156" s="210" t="s">
        <v>393</v>
      </c>
      <c r="C156" s="210"/>
      <c r="D156" s="210"/>
      <c r="E156" s="210"/>
      <c r="F156" s="210"/>
      <c r="G156" s="210"/>
      <c r="H156" s="210"/>
      <c r="I156" s="210"/>
      <c r="J156" s="210"/>
      <c r="K156" s="210"/>
      <c r="L156" s="10" t="s">
        <v>394</v>
      </c>
      <c r="M156" s="4"/>
    </row>
    <row r="157" spans="1:13">
      <c r="A157" s="1"/>
      <c r="B157" s="183" t="s">
        <v>22</v>
      </c>
      <c r="C157" s="184"/>
      <c r="D157" s="201" t="s">
        <v>23</v>
      </c>
      <c r="E157" s="201" t="s">
        <v>24</v>
      </c>
      <c r="F157" s="184" t="s">
        <v>25</v>
      </c>
      <c r="G157" s="204"/>
      <c r="H157" s="204"/>
      <c r="I157" s="205" t="s">
        <v>26</v>
      </c>
      <c r="J157" s="206"/>
      <c r="K157" s="207"/>
      <c r="L157" s="205" t="s">
        <v>27</v>
      </c>
      <c r="M157" s="4"/>
    </row>
    <row r="158" spans="1:13">
      <c r="A158" s="1"/>
      <c r="B158" s="183" t="s">
        <v>30</v>
      </c>
      <c r="C158" s="184" t="s">
        <v>31</v>
      </c>
      <c r="D158" s="202"/>
      <c r="E158" s="202"/>
      <c r="F158" s="184" t="s">
        <v>32</v>
      </c>
      <c r="G158" s="184" t="s">
        <v>33</v>
      </c>
      <c r="H158" s="184"/>
      <c r="I158" s="184" t="s">
        <v>32</v>
      </c>
      <c r="J158" s="184" t="s">
        <v>33</v>
      </c>
      <c r="K158" s="184"/>
      <c r="L158" s="208"/>
      <c r="M158" s="4"/>
    </row>
    <row r="159" spans="1:13" ht="45">
      <c r="A159" s="1"/>
      <c r="B159" s="183"/>
      <c r="C159" s="184"/>
      <c r="D159" s="203"/>
      <c r="E159" s="203"/>
      <c r="F159" s="184"/>
      <c r="G159" s="11" t="s">
        <v>38</v>
      </c>
      <c r="H159" s="11" t="s">
        <v>39</v>
      </c>
      <c r="I159" s="184"/>
      <c r="J159" s="12" t="s">
        <v>40</v>
      </c>
      <c r="K159" s="12" t="s">
        <v>41</v>
      </c>
      <c r="L159" s="209"/>
      <c r="M159" s="4"/>
    </row>
    <row r="160" spans="1:13" ht="15.75" thickBot="1">
      <c r="A160" s="1"/>
      <c r="B160" s="13">
        <v>1</v>
      </c>
      <c r="C160" s="14" t="s">
        <v>45</v>
      </c>
      <c r="D160" s="14" t="s">
        <v>16</v>
      </c>
      <c r="E160" s="81">
        <v>4</v>
      </c>
      <c r="F160" s="16">
        <v>5</v>
      </c>
      <c r="G160" s="16">
        <v>6</v>
      </c>
      <c r="H160" s="16">
        <v>7</v>
      </c>
      <c r="I160" s="16">
        <v>8</v>
      </c>
      <c r="J160" s="16">
        <v>9</v>
      </c>
      <c r="K160" s="16">
        <v>10</v>
      </c>
      <c r="L160" s="16">
        <v>11</v>
      </c>
      <c r="M160" s="4"/>
    </row>
    <row r="161" spans="1:14">
      <c r="A161" s="1"/>
      <c r="B161" s="33" t="s">
        <v>395</v>
      </c>
      <c r="C161" s="48" t="s">
        <v>53</v>
      </c>
      <c r="D161" s="93" t="s">
        <v>396</v>
      </c>
      <c r="E161" s="98">
        <v>16009899.199999999</v>
      </c>
      <c r="F161" s="98">
        <v>60233515.700000003</v>
      </c>
      <c r="G161" s="98">
        <v>60000000.060000002</v>
      </c>
      <c r="H161" s="98">
        <v>0</v>
      </c>
      <c r="I161" s="98">
        <v>248395.42</v>
      </c>
      <c r="J161" s="98">
        <v>0</v>
      </c>
      <c r="K161" s="98">
        <v>0</v>
      </c>
      <c r="L161" s="99">
        <f>E161+F161-I161</f>
        <v>75995019.480000004</v>
      </c>
      <c r="M161" s="68"/>
      <c r="N161" s="55"/>
    </row>
    <row r="162" spans="1:14" ht="23.25">
      <c r="A162" s="1"/>
      <c r="B162" s="28" t="s">
        <v>397</v>
      </c>
      <c r="C162" s="29" t="s">
        <v>398</v>
      </c>
      <c r="D162" s="30" t="s">
        <v>399</v>
      </c>
      <c r="E162" s="31">
        <v>11834435.84</v>
      </c>
      <c r="F162" s="31">
        <v>60000000.060000002</v>
      </c>
      <c r="G162" s="31">
        <v>60000000.060000002</v>
      </c>
      <c r="H162" s="31">
        <v>0</v>
      </c>
      <c r="I162" s="31">
        <v>0</v>
      </c>
      <c r="J162" s="31">
        <v>0</v>
      </c>
      <c r="K162" s="31">
        <v>0</v>
      </c>
      <c r="L162" s="32">
        <f>E162+F162-I162</f>
        <v>71834435.900000006</v>
      </c>
      <c r="M162" s="68"/>
      <c r="N162" s="55"/>
    </row>
    <row r="163" spans="1:14">
      <c r="A163" s="1"/>
      <c r="B163" s="100" t="s">
        <v>400</v>
      </c>
      <c r="C163" s="29" t="s">
        <v>401</v>
      </c>
      <c r="D163" s="30" t="s">
        <v>402</v>
      </c>
      <c r="E163" s="31">
        <v>2210880.98</v>
      </c>
      <c r="F163" s="31">
        <v>0</v>
      </c>
      <c r="G163" s="31">
        <v>0</v>
      </c>
      <c r="H163" s="31">
        <v>0</v>
      </c>
      <c r="I163" s="31">
        <v>0</v>
      </c>
      <c r="J163" s="31">
        <v>0</v>
      </c>
      <c r="K163" s="31">
        <v>0</v>
      </c>
      <c r="L163" s="32">
        <f>E163+F163-I163</f>
        <v>2210880.98</v>
      </c>
      <c r="M163" s="68"/>
      <c r="N163" s="55"/>
    </row>
    <row r="164" spans="1:14" ht="22.5">
      <c r="A164" s="1"/>
      <c r="B164" s="33" t="s">
        <v>403</v>
      </c>
      <c r="C164" s="29" t="s">
        <v>80</v>
      </c>
      <c r="D164" s="30" t="s">
        <v>404</v>
      </c>
      <c r="E164" s="94">
        <v>8883042.5099999998</v>
      </c>
      <c r="F164" s="101" t="s">
        <v>405</v>
      </c>
      <c r="G164" s="101" t="s">
        <v>405</v>
      </c>
      <c r="H164" s="101" t="s">
        <v>405</v>
      </c>
      <c r="I164" s="94">
        <v>51021365.640000001</v>
      </c>
      <c r="J164" s="94">
        <v>0</v>
      </c>
      <c r="K164" s="94">
        <v>0</v>
      </c>
      <c r="L164" s="35">
        <f>E164+I164</f>
        <v>59904408.149999999</v>
      </c>
      <c r="M164" s="68"/>
      <c r="N164" s="55"/>
    </row>
    <row r="165" spans="1:14" ht="23.25">
      <c r="A165" s="1"/>
      <c r="B165" s="28" t="s">
        <v>397</v>
      </c>
      <c r="C165" s="29" t="s">
        <v>406</v>
      </c>
      <c r="D165" s="30" t="s">
        <v>407</v>
      </c>
      <c r="E165" s="31">
        <v>5280148.25</v>
      </c>
      <c r="F165" s="101" t="s">
        <v>405</v>
      </c>
      <c r="G165" s="101" t="s">
        <v>405</v>
      </c>
      <c r="H165" s="101" t="s">
        <v>405</v>
      </c>
      <c r="I165" s="31">
        <v>50911449.299999997</v>
      </c>
      <c r="J165" s="36">
        <v>0</v>
      </c>
      <c r="K165" s="36">
        <v>0</v>
      </c>
      <c r="L165" s="35">
        <f>E165+I165</f>
        <v>56191597.549999997</v>
      </c>
      <c r="M165" s="68"/>
      <c r="N165" s="55"/>
    </row>
    <row r="166" spans="1:14">
      <c r="A166" s="1"/>
      <c r="B166" s="100" t="s">
        <v>400</v>
      </c>
      <c r="C166" s="29" t="s">
        <v>408</v>
      </c>
      <c r="D166" s="30" t="s">
        <v>409</v>
      </c>
      <c r="E166" s="31">
        <v>2210880.98</v>
      </c>
      <c r="F166" s="101" t="s">
        <v>405</v>
      </c>
      <c r="G166" s="101" t="s">
        <v>405</v>
      </c>
      <c r="H166" s="101" t="s">
        <v>405</v>
      </c>
      <c r="I166" s="31">
        <v>0</v>
      </c>
      <c r="J166" s="36">
        <v>0</v>
      </c>
      <c r="K166" s="36">
        <v>0</v>
      </c>
      <c r="L166" s="35">
        <f>E166+I166</f>
        <v>2210880.98</v>
      </c>
      <c r="M166" s="68"/>
      <c r="N166" s="55"/>
    </row>
    <row r="167" spans="1:14" ht="22.5">
      <c r="A167" s="1"/>
      <c r="B167" s="33" t="s">
        <v>410</v>
      </c>
      <c r="C167" s="29" t="s">
        <v>113</v>
      </c>
      <c r="D167" s="30" t="s">
        <v>411</v>
      </c>
      <c r="E167" s="31"/>
      <c r="F167" s="36"/>
      <c r="G167" s="101" t="s">
        <v>405</v>
      </c>
      <c r="H167" s="101" t="s">
        <v>405</v>
      </c>
      <c r="I167" s="31"/>
      <c r="J167" s="36"/>
      <c r="K167" s="36"/>
      <c r="L167" s="35">
        <f>E167+F167+I167</f>
        <v>0</v>
      </c>
      <c r="M167" s="68"/>
      <c r="N167" s="55"/>
    </row>
    <row r="168" spans="1:14" ht="23.25">
      <c r="A168" s="1"/>
      <c r="B168" s="28" t="s">
        <v>397</v>
      </c>
      <c r="C168" s="29" t="s">
        <v>412</v>
      </c>
      <c r="D168" s="30" t="s">
        <v>413</v>
      </c>
      <c r="E168" s="31"/>
      <c r="F168" s="36"/>
      <c r="G168" s="101" t="s">
        <v>405</v>
      </c>
      <c r="H168" s="101" t="s">
        <v>405</v>
      </c>
      <c r="I168" s="31"/>
      <c r="J168" s="36"/>
      <c r="K168" s="36"/>
      <c r="L168" s="35">
        <f>E168+F168+I168</f>
        <v>0</v>
      </c>
      <c r="M168" s="68"/>
      <c r="N168" s="55"/>
    </row>
    <row r="169" spans="1:14">
      <c r="A169" s="1"/>
      <c r="B169" s="100" t="s">
        <v>400</v>
      </c>
      <c r="C169" s="29" t="s">
        <v>414</v>
      </c>
      <c r="D169" s="30" t="s">
        <v>415</v>
      </c>
      <c r="E169" s="31"/>
      <c r="F169" s="36"/>
      <c r="G169" s="101" t="s">
        <v>405</v>
      </c>
      <c r="H169" s="101" t="s">
        <v>405</v>
      </c>
      <c r="I169" s="31"/>
      <c r="J169" s="36"/>
      <c r="K169" s="36"/>
      <c r="L169" s="35">
        <f>E169+F169+I169</f>
        <v>0</v>
      </c>
      <c r="M169" s="68"/>
      <c r="N169" s="55"/>
    </row>
    <row r="170" spans="1:14" ht="22.5">
      <c r="A170" s="1"/>
      <c r="B170" s="33" t="s">
        <v>416</v>
      </c>
      <c r="C170" s="29" t="s">
        <v>140</v>
      </c>
      <c r="D170" s="30" t="s">
        <v>417</v>
      </c>
      <c r="E170" s="94">
        <v>0</v>
      </c>
      <c r="F170" s="94">
        <v>233515.64</v>
      </c>
      <c r="G170" s="94">
        <v>0</v>
      </c>
      <c r="H170" s="94">
        <v>0</v>
      </c>
      <c r="I170" s="94">
        <v>233515.64</v>
      </c>
      <c r="J170" s="94">
        <v>0</v>
      </c>
      <c r="K170" s="94">
        <v>0</v>
      </c>
      <c r="L170" s="62">
        <f t="shared" ref="L170:L177" si="14">E170+F170-I170</f>
        <v>0</v>
      </c>
      <c r="M170" s="68"/>
      <c r="N170" s="55"/>
    </row>
    <row r="171" spans="1:14" ht="23.25">
      <c r="A171" s="1"/>
      <c r="B171" s="28" t="s">
        <v>397</v>
      </c>
      <c r="C171" s="29" t="s">
        <v>143</v>
      </c>
      <c r="D171" s="30" t="s">
        <v>418</v>
      </c>
      <c r="E171" s="31"/>
      <c r="F171" s="31"/>
      <c r="G171" s="31"/>
      <c r="H171" s="31"/>
      <c r="I171" s="31"/>
      <c r="J171" s="31"/>
      <c r="K171" s="31"/>
      <c r="L171" s="32">
        <f t="shared" si="14"/>
        <v>0</v>
      </c>
      <c r="M171" s="68"/>
      <c r="N171" s="55"/>
    </row>
    <row r="172" spans="1:14">
      <c r="A172" s="1"/>
      <c r="B172" s="100" t="s">
        <v>400</v>
      </c>
      <c r="C172" s="29" t="s">
        <v>146</v>
      </c>
      <c r="D172" s="30" t="s">
        <v>419</v>
      </c>
      <c r="E172" s="31"/>
      <c r="F172" s="31"/>
      <c r="G172" s="31"/>
      <c r="H172" s="31"/>
      <c r="I172" s="31"/>
      <c r="J172" s="31"/>
      <c r="K172" s="31"/>
      <c r="L172" s="32">
        <f t="shared" si="14"/>
        <v>0</v>
      </c>
      <c r="M172" s="68"/>
      <c r="N172" s="55"/>
    </row>
    <row r="173" spans="1:14" ht="17.25" customHeight="1">
      <c r="A173" s="1"/>
      <c r="B173" s="33" t="s">
        <v>420</v>
      </c>
      <c r="C173" s="29" t="s">
        <v>162</v>
      </c>
      <c r="D173" s="30" t="s">
        <v>421</v>
      </c>
      <c r="E173" s="94"/>
      <c r="F173" s="94"/>
      <c r="G173" s="94"/>
      <c r="H173" s="94"/>
      <c r="I173" s="94"/>
      <c r="J173" s="94"/>
      <c r="K173" s="94"/>
      <c r="L173" s="32">
        <f t="shared" si="14"/>
        <v>0</v>
      </c>
      <c r="M173" s="68"/>
      <c r="N173" s="55"/>
    </row>
    <row r="174" spans="1:14" ht="23.25">
      <c r="A174" s="1"/>
      <c r="B174" s="28" t="s">
        <v>397</v>
      </c>
      <c r="C174" s="29" t="s">
        <v>165</v>
      </c>
      <c r="D174" s="30" t="s">
        <v>422</v>
      </c>
      <c r="E174" s="31"/>
      <c r="F174" s="31"/>
      <c r="G174" s="31"/>
      <c r="H174" s="31"/>
      <c r="I174" s="31"/>
      <c r="J174" s="31"/>
      <c r="K174" s="31"/>
      <c r="L174" s="32">
        <f t="shared" si="14"/>
        <v>0</v>
      </c>
      <c r="M174" s="68"/>
      <c r="N174" s="55"/>
    </row>
    <row r="175" spans="1:14">
      <c r="A175" s="1"/>
      <c r="B175" s="100" t="s">
        <v>400</v>
      </c>
      <c r="C175" s="72" t="s">
        <v>168</v>
      </c>
      <c r="D175" s="83" t="s">
        <v>423</v>
      </c>
      <c r="E175" s="84"/>
      <c r="F175" s="84"/>
      <c r="G175" s="84"/>
      <c r="H175" s="84"/>
      <c r="I175" s="84"/>
      <c r="J175" s="84"/>
      <c r="K175" s="84"/>
      <c r="L175" s="85">
        <f t="shared" si="14"/>
        <v>0</v>
      </c>
      <c r="M175" s="68"/>
      <c r="N175" s="55"/>
    </row>
    <row r="176" spans="1:14">
      <c r="A176" s="1"/>
      <c r="B176" s="33" t="s">
        <v>424</v>
      </c>
      <c r="C176" s="29" t="s">
        <v>175</v>
      </c>
      <c r="D176" s="30" t="s">
        <v>425</v>
      </c>
      <c r="E176" s="94"/>
      <c r="F176" s="94"/>
      <c r="G176" s="94"/>
      <c r="H176" s="94"/>
      <c r="I176" s="94"/>
      <c r="J176" s="94"/>
      <c r="K176" s="94"/>
      <c r="L176" s="32">
        <f t="shared" si="14"/>
        <v>0</v>
      </c>
      <c r="M176" s="68"/>
      <c r="N176" s="55"/>
    </row>
    <row r="177" spans="1:14" ht="23.25">
      <c r="A177" s="1"/>
      <c r="B177" s="28" t="s">
        <v>426</v>
      </c>
      <c r="C177" s="29" t="s">
        <v>427</v>
      </c>
      <c r="D177" s="30" t="s">
        <v>428</v>
      </c>
      <c r="E177" s="31"/>
      <c r="F177" s="31"/>
      <c r="G177" s="31"/>
      <c r="H177" s="31"/>
      <c r="I177" s="31"/>
      <c r="J177" s="31"/>
      <c r="K177" s="31"/>
      <c r="L177" s="32">
        <f t="shared" si="14"/>
        <v>0</v>
      </c>
      <c r="M177" s="68"/>
      <c r="N177" s="55"/>
    </row>
    <row r="178" spans="1:14" ht="22.5">
      <c r="A178" s="1"/>
      <c r="B178" s="33" t="s">
        <v>429</v>
      </c>
      <c r="C178" s="29" t="s">
        <v>190</v>
      </c>
      <c r="D178" s="30" t="s">
        <v>430</v>
      </c>
      <c r="E178" s="31"/>
      <c r="F178" s="101" t="s">
        <v>405</v>
      </c>
      <c r="G178" s="101" t="s">
        <v>405</v>
      </c>
      <c r="H178" s="101" t="s">
        <v>405</v>
      </c>
      <c r="I178" s="31"/>
      <c r="J178" s="31"/>
      <c r="K178" s="31"/>
      <c r="L178" s="35">
        <f>E178+I178</f>
        <v>0</v>
      </c>
      <c r="M178" s="68"/>
      <c r="N178" s="55"/>
    </row>
    <row r="179" spans="1:14" ht="24" thickBot="1">
      <c r="A179" s="1"/>
      <c r="B179" s="28" t="s">
        <v>426</v>
      </c>
      <c r="C179" s="37" t="s">
        <v>431</v>
      </c>
      <c r="D179" s="38" t="s">
        <v>432</v>
      </c>
      <c r="E179" s="39"/>
      <c r="F179" s="102" t="s">
        <v>405</v>
      </c>
      <c r="G179" s="102" t="s">
        <v>405</v>
      </c>
      <c r="H179" s="102" t="s">
        <v>405</v>
      </c>
      <c r="I179" s="39"/>
      <c r="J179" s="39"/>
      <c r="K179" s="39"/>
      <c r="L179" s="35">
        <f>E179+I179</f>
        <v>0</v>
      </c>
      <c r="M179" s="68"/>
      <c r="N179" s="55"/>
    </row>
    <row r="180" spans="1:14">
      <c r="A180" s="1"/>
      <c r="B180" s="103"/>
      <c r="C180" s="104"/>
      <c r="D180" s="104"/>
      <c r="E180" s="104"/>
      <c r="F180" s="104"/>
      <c r="G180" s="104"/>
      <c r="H180" s="104"/>
      <c r="I180" s="105"/>
      <c r="J180" s="105"/>
      <c r="K180" s="105"/>
      <c r="L180" s="106" t="s">
        <v>433</v>
      </c>
      <c r="M180" s="4"/>
      <c r="N180" s="4"/>
    </row>
    <row r="181" spans="1:14">
      <c r="A181" s="1"/>
      <c r="B181" s="183" t="s">
        <v>22</v>
      </c>
      <c r="C181" s="184"/>
      <c r="D181" s="201" t="s">
        <v>23</v>
      </c>
      <c r="E181" s="201" t="s">
        <v>24</v>
      </c>
      <c r="F181" s="184" t="s">
        <v>25</v>
      </c>
      <c r="G181" s="204"/>
      <c r="H181" s="204"/>
      <c r="I181" s="205" t="s">
        <v>26</v>
      </c>
      <c r="J181" s="206"/>
      <c r="K181" s="207"/>
      <c r="L181" s="205" t="s">
        <v>27</v>
      </c>
      <c r="M181" s="4"/>
      <c r="N181" s="4"/>
    </row>
    <row r="182" spans="1:14">
      <c r="A182" s="1"/>
      <c r="B182" s="183" t="s">
        <v>30</v>
      </c>
      <c r="C182" s="184" t="s">
        <v>31</v>
      </c>
      <c r="D182" s="202"/>
      <c r="E182" s="202"/>
      <c r="F182" s="184" t="s">
        <v>32</v>
      </c>
      <c r="G182" s="184" t="s">
        <v>33</v>
      </c>
      <c r="H182" s="184"/>
      <c r="I182" s="184" t="s">
        <v>32</v>
      </c>
      <c r="J182" s="184" t="s">
        <v>33</v>
      </c>
      <c r="K182" s="184"/>
      <c r="L182" s="208"/>
      <c r="M182" s="4"/>
      <c r="N182" s="4"/>
    </row>
    <row r="183" spans="1:14" ht="45">
      <c r="A183" s="1"/>
      <c r="B183" s="183"/>
      <c r="C183" s="184"/>
      <c r="D183" s="203"/>
      <c r="E183" s="203"/>
      <c r="F183" s="184"/>
      <c r="G183" s="11" t="s">
        <v>38</v>
      </c>
      <c r="H183" s="11" t="s">
        <v>39</v>
      </c>
      <c r="I183" s="184"/>
      <c r="J183" s="12" t="s">
        <v>40</v>
      </c>
      <c r="K183" s="12" t="s">
        <v>434</v>
      </c>
      <c r="L183" s="209"/>
      <c r="M183" s="4"/>
      <c r="N183" s="4"/>
    </row>
    <row r="184" spans="1:14" ht="15.75" thickBot="1">
      <c r="A184" s="1"/>
      <c r="B184" s="13">
        <v>1</v>
      </c>
      <c r="C184" s="79" t="s">
        <v>45</v>
      </c>
      <c r="D184" s="79" t="s">
        <v>16</v>
      </c>
      <c r="E184" s="81">
        <v>4</v>
      </c>
      <c r="F184" s="81">
        <v>5</v>
      </c>
      <c r="G184" s="81">
        <v>6</v>
      </c>
      <c r="H184" s="81">
        <v>7</v>
      </c>
      <c r="I184" s="81">
        <v>8</v>
      </c>
      <c r="J184" s="16">
        <v>9</v>
      </c>
      <c r="K184" s="16">
        <v>10</v>
      </c>
      <c r="L184" s="16">
        <v>11</v>
      </c>
      <c r="M184" s="4"/>
      <c r="N184" s="4"/>
    </row>
    <row r="185" spans="1:14" ht="22.5">
      <c r="A185" s="1"/>
      <c r="B185" s="33" t="s">
        <v>435</v>
      </c>
      <c r="C185" s="29" t="s">
        <v>436</v>
      </c>
      <c r="D185" s="30" t="s">
        <v>437</v>
      </c>
      <c r="E185" s="94"/>
      <c r="F185" s="36"/>
      <c r="G185" s="101" t="s">
        <v>405</v>
      </c>
      <c r="H185" s="101" t="s">
        <v>405</v>
      </c>
      <c r="I185" s="94"/>
      <c r="J185" s="94"/>
      <c r="K185" s="94"/>
      <c r="L185" s="35">
        <f>E185+F185+I185</f>
        <v>0</v>
      </c>
      <c r="M185" s="68"/>
      <c r="N185" s="55"/>
    </row>
    <row r="186" spans="1:14" ht="23.25">
      <c r="A186" s="1"/>
      <c r="B186" s="28" t="s">
        <v>426</v>
      </c>
      <c r="C186" s="29" t="s">
        <v>438</v>
      </c>
      <c r="D186" s="30" t="s">
        <v>439</v>
      </c>
      <c r="E186" s="31"/>
      <c r="F186" s="36"/>
      <c r="G186" s="101" t="s">
        <v>405</v>
      </c>
      <c r="H186" s="101" t="s">
        <v>405</v>
      </c>
      <c r="I186" s="31"/>
      <c r="J186" s="31"/>
      <c r="K186" s="31"/>
      <c r="L186" s="35">
        <f>E186+F186+I186</f>
        <v>0</v>
      </c>
      <c r="M186" s="68"/>
      <c r="N186" s="55"/>
    </row>
    <row r="187" spans="1:14" ht="22.5">
      <c r="A187" s="1"/>
      <c r="B187" s="33" t="s">
        <v>440</v>
      </c>
      <c r="C187" s="29" t="s">
        <v>209</v>
      </c>
      <c r="D187" s="30" t="s">
        <v>441</v>
      </c>
      <c r="E187" s="94"/>
      <c r="F187" s="94"/>
      <c r="G187" s="94"/>
      <c r="H187" s="94"/>
      <c r="I187" s="94"/>
      <c r="J187" s="94"/>
      <c r="K187" s="94"/>
      <c r="L187" s="62">
        <f>E187+F187-I187</f>
        <v>0</v>
      </c>
      <c r="M187" s="68"/>
      <c r="N187" s="55"/>
    </row>
    <row r="188" spans="1:14" ht="23.25">
      <c r="A188" s="1"/>
      <c r="B188" s="28" t="s">
        <v>426</v>
      </c>
      <c r="C188" s="29" t="s">
        <v>442</v>
      </c>
      <c r="D188" s="30" t="s">
        <v>443</v>
      </c>
      <c r="E188" s="31"/>
      <c r="F188" s="31"/>
      <c r="G188" s="31"/>
      <c r="H188" s="31"/>
      <c r="I188" s="31"/>
      <c r="J188" s="31"/>
      <c r="K188" s="31"/>
      <c r="L188" s="32">
        <f>E188+F188-I188</f>
        <v>0</v>
      </c>
      <c r="M188" s="68"/>
      <c r="N188" s="55"/>
    </row>
    <row r="189" spans="1:14">
      <c r="A189" s="1"/>
      <c r="B189" s="33" t="s">
        <v>444</v>
      </c>
      <c r="C189" s="29" t="s">
        <v>216</v>
      </c>
      <c r="D189" s="30" t="s">
        <v>445</v>
      </c>
      <c r="E189" s="94">
        <v>52567984.609999999</v>
      </c>
      <c r="F189" s="94">
        <v>0</v>
      </c>
      <c r="G189" s="94">
        <v>0</v>
      </c>
      <c r="H189" s="94">
        <v>0</v>
      </c>
      <c r="I189" s="94">
        <v>2040632.11</v>
      </c>
      <c r="J189" s="94">
        <v>0</v>
      </c>
      <c r="K189" s="94">
        <v>0</v>
      </c>
      <c r="L189" s="32">
        <f>E189+F189-I189</f>
        <v>50527352.5</v>
      </c>
      <c r="M189" s="68"/>
      <c r="N189" s="55"/>
    </row>
    <row r="190" spans="1:14" ht="23.25">
      <c r="A190" s="1"/>
      <c r="B190" s="28" t="s">
        <v>397</v>
      </c>
      <c r="C190" s="29" t="s">
        <v>446</v>
      </c>
      <c r="D190" s="30" t="s">
        <v>447</v>
      </c>
      <c r="E190" s="31">
        <v>52567984.609999999</v>
      </c>
      <c r="F190" s="31">
        <v>0</v>
      </c>
      <c r="G190" s="31">
        <v>0</v>
      </c>
      <c r="H190" s="31">
        <v>0</v>
      </c>
      <c r="I190" s="31">
        <v>2040632.11</v>
      </c>
      <c r="J190" s="31">
        <v>0</v>
      </c>
      <c r="K190" s="31">
        <v>0</v>
      </c>
      <c r="L190" s="32">
        <f>E190+F190-I190</f>
        <v>50527352.5</v>
      </c>
      <c r="M190" s="68"/>
      <c r="N190" s="55"/>
    </row>
    <row r="191" spans="1:14" ht="22.5">
      <c r="A191" s="1"/>
      <c r="B191" s="33" t="s">
        <v>448</v>
      </c>
      <c r="C191" s="29" t="s">
        <v>228</v>
      </c>
      <c r="D191" s="30" t="s">
        <v>449</v>
      </c>
      <c r="E191" s="31"/>
      <c r="F191" s="31"/>
      <c r="G191" s="101" t="s">
        <v>405</v>
      </c>
      <c r="H191" s="101" t="s">
        <v>405</v>
      </c>
      <c r="I191" s="31"/>
      <c r="J191" s="31"/>
      <c r="K191" s="31"/>
      <c r="L191" s="35">
        <f>E191+F191+I191</f>
        <v>0</v>
      </c>
      <c r="M191" s="68"/>
      <c r="N191" s="55"/>
    </row>
    <row r="192" spans="1:14" ht="22.5">
      <c r="A192" s="1"/>
      <c r="B192" s="33" t="s">
        <v>237</v>
      </c>
      <c r="C192" s="29" t="s">
        <v>450</v>
      </c>
      <c r="D192" s="30" t="s">
        <v>451</v>
      </c>
      <c r="E192" s="94"/>
      <c r="F192" s="94"/>
      <c r="G192" s="94"/>
      <c r="H192" s="94"/>
      <c r="I192" s="94"/>
      <c r="J192" s="94"/>
      <c r="K192" s="94"/>
      <c r="L192" s="62">
        <f t="shared" ref="L192:L202" si="15">E192+F192-I192</f>
        <v>0</v>
      </c>
      <c r="M192" s="68"/>
      <c r="N192" s="55"/>
    </row>
    <row r="193" spans="1:14" ht="23.25">
      <c r="A193" s="1"/>
      <c r="B193" s="28" t="s">
        <v>397</v>
      </c>
      <c r="C193" s="29" t="s">
        <v>452</v>
      </c>
      <c r="D193" s="30" t="s">
        <v>453</v>
      </c>
      <c r="E193" s="31"/>
      <c r="F193" s="31"/>
      <c r="G193" s="31"/>
      <c r="H193" s="31"/>
      <c r="I193" s="31"/>
      <c r="J193" s="31"/>
      <c r="K193" s="31"/>
      <c r="L193" s="62">
        <f t="shared" si="15"/>
        <v>0</v>
      </c>
      <c r="M193" s="68"/>
      <c r="N193" s="55"/>
    </row>
    <row r="194" spans="1:14">
      <c r="A194" s="1"/>
      <c r="B194" s="33" t="s">
        <v>454</v>
      </c>
      <c r="C194" s="29" t="s">
        <v>245</v>
      </c>
      <c r="D194" s="30" t="s">
        <v>455</v>
      </c>
      <c r="E194" s="94">
        <v>304644.12</v>
      </c>
      <c r="F194" s="94">
        <v>15959.9</v>
      </c>
      <c r="G194" s="94">
        <v>669.9</v>
      </c>
      <c r="H194" s="94">
        <v>0</v>
      </c>
      <c r="I194" s="94">
        <v>76431.710000000006</v>
      </c>
      <c r="J194" s="94">
        <v>0</v>
      </c>
      <c r="K194" s="94">
        <v>0</v>
      </c>
      <c r="L194" s="62">
        <f t="shared" si="15"/>
        <v>244172.31</v>
      </c>
      <c r="M194" s="68"/>
      <c r="N194" s="55"/>
    </row>
    <row r="195" spans="1:14" ht="23.25">
      <c r="A195" s="1"/>
      <c r="B195" s="28" t="s">
        <v>426</v>
      </c>
      <c r="C195" s="29" t="s">
        <v>456</v>
      </c>
      <c r="D195" s="30" t="s">
        <v>457</v>
      </c>
      <c r="E195" s="31"/>
      <c r="F195" s="31"/>
      <c r="G195" s="31"/>
      <c r="H195" s="31"/>
      <c r="I195" s="31"/>
      <c r="J195" s="31"/>
      <c r="K195" s="31"/>
      <c r="L195" s="62">
        <f t="shared" si="15"/>
        <v>0</v>
      </c>
      <c r="M195" s="68"/>
      <c r="N195" s="55"/>
    </row>
    <row r="196" spans="1:14" ht="22.5">
      <c r="A196" s="1"/>
      <c r="B196" s="33" t="s">
        <v>458</v>
      </c>
      <c r="C196" s="29" t="s">
        <v>248</v>
      </c>
      <c r="D196" s="30" t="s">
        <v>459</v>
      </c>
      <c r="E196" s="94"/>
      <c r="F196" s="94"/>
      <c r="G196" s="94"/>
      <c r="H196" s="94"/>
      <c r="I196" s="94"/>
      <c r="J196" s="94"/>
      <c r="K196" s="94"/>
      <c r="L196" s="62">
        <f t="shared" si="15"/>
        <v>0</v>
      </c>
      <c r="M196" s="68"/>
      <c r="N196" s="55"/>
    </row>
    <row r="197" spans="1:14" ht="23.25">
      <c r="A197" s="1"/>
      <c r="B197" s="28" t="s">
        <v>426</v>
      </c>
      <c r="C197" s="29" t="s">
        <v>460</v>
      </c>
      <c r="D197" s="30" t="s">
        <v>461</v>
      </c>
      <c r="E197" s="31"/>
      <c r="F197" s="31"/>
      <c r="G197" s="31"/>
      <c r="H197" s="31"/>
      <c r="I197" s="31"/>
      <c r="J197" s="31"/>
      <c r="K197" s="31"/>
      <c r="L197" s="62">
        <f t="shared" si="15"/>
        <v>0</v>
      </c>
      <c r="M197" s="68"/>
      <c r="N197" s="55"/>
    </row>
    <row r="198" spans="1:14" s="9" customFormat="1" ht="12.75" customHeight="1">
      <c r="A198" s="5"/>
      <c r="B198" s="33" t="s">
        <v>250</v>
      </c>
      <c r="C198" s="29" t="s">
        <v>251</v>
      </c>
      <c r="D198" s="30" t="s">
        <v>462</v>
      </c>
      <c r="E198" s="94"/>
      <c r="F198" s="94"/>
      <c r="G198" s="94"/>
      <c r="H198" s="94"/>
      <c r="I198" s="94"/>
      <c r="J198" s="94"/>
      <c r="K198" s="94"/>
      <c r="L198" s="62">
        <f t="shared" si="15"/>
        <v>0</v>
      </c>
      <c r="M198" s="107"/>
      <c r="N198" s="108"/>
    </row>
    <row r="199" spans="1:14" ht="27" customHeight="1">
      <c r="A199" s="1"/>
      <c r="B199" s="28" t="s">
        <v>426</v>
      </c>
      <c r="C199" s="72" t="s">
        <v>463</v>
      </c>
      <c r="D199" s="83" t="s">
        <v>464</v>
      </c>
      <c r="E199" s="84"/>
      <c r="F199" s="84"/>
      <c r="G199" s="84"/>
      <c r="H199" s="84"/>
      <c r="I199" s="84"/>
      <c r="J199" s="84"/>
      <c r="K199" s="84"/>
      <c r="L199" s="109">
        <f t="shared" si="15"/>
        <v>0</v>
      </c>
      <c r="M199" s="68"/>
      <c r="N199" s="55"/>
    </row>
    <row r="200" spans="1:14" ht="27" customHeight="1">
      <c r="A200" s="1"/>
      <c r="B200" s="33" t="s">
        <v>253</v>
      </c>
      <c r="C200" s="29" t="s">
        <v>254</v>
      </c>
      <c r="D200" s="30" t="s">
        <v>465</v>
      </c>
      <c r="E200" s="94"/>
      <c r="F200" s="94"/>
      <c r="G200" s="94"/>
      <c r="H200" s="94"/>
      <c r="I200" s="94"/>
      <c r="J200" s="94"/>
      <c r="K200" s="94"/>
      <c r="L200" s="109">
        <f t="shared" si="15"/>
        <v>0</v>
      </c>
      <c r="M200" s="68"/>
      <c r="N200" s="4"/>
    </row>
    <row r="201" spans="1:14" ht="27" customHeight="1">
      <c r="A201" s="1"/>
      <c r="B201" s="33" t="s">
        <v>466</v>
      </c>
      <c r="C201" s="29" t="s">
        <v>355</v>
      </c>
      <c r="D201" s="30" t="s">
        <v>467</v>
      </c>
      <c r="E201" s="94"/>
      <c r="F201" s="94"/>
      <c r="G201" s="94"/>
      <c r="H201" s="94"/>
      <c r="I201" s="94"/>
      <c r="J201" s="94"/>
      <c r="K201" s="94"/>
      <c r="L201" s="62">
        <f t="shared" si="15"/>
        <v>0</v>
      </c>
      <c r="M201" s="68"/>
      <c r="N201" s="4"/>
    </row>
    <row r="202" spans="1:14" ht="27" customHeight="1">
      <c r="A202" s="1"/>
      <c r="B202" s="28" t="s">
        <v>426</v>
      </c>
      <c r="C202" s="72" t="s">
        <v>468</v>
      </c>
      <c r="D202" s="83" t="s">
        <v>469</v>
      </c>
      <c r="E202" s="84"/>
      <c r="F202" s="84"/>
      <c r="G202" s="84"/>
      <c r="H202" s="84"/>
      <c r="I202" s="84"/>
      <c r="J202" s="84"/>
      <c r="K202" s="84"/>
      <c r="L202" s="62">
        <f t="shared" si="15"/>
        <v>0</v>
      </c>
      <c r="M202" s="68"/>
      <c r="N202" s="4"/>
    </row>
    <row r="203" spans="1:14" ht="27" customHeight="1">
      <c r="A203" s="1"/>
      <c r="B203" s="33" t="s">
        <v>470</v>
      </c>
      <c r="C203" s="29" t="s">
        <v>385</v>
      </c>
      <c r="D203" s="30" t="s">
        <v>471</v>
      </c>
      <c r="E203" s="94"/>
      <c r="F203" s="94"/>
      <c r="G203" s="101" t="s">
        <v>405</v>
      </c>
      <c r="H203" s="101" t="s">
        <v>405</v>
      </c>
      <c r="I203" s="94"/>
      <c r="J203" s="94"/>
      <c r="K203" s="94"/>
      <c r="L203" s="35">
        <f>E203+F203+I203</f>
        <v>0</v>
      </c>
      <c r="M203" s="68"/>
      <c r="N203" s="4"/>
    </row>
    <row r="204" spans="1:14" ht="27" customHeight="1">
      <c r="A204" s="1"/>
      <c r="B204" s="33" t="s">
        <v>472</v>
      </c>
      <c r="C204" s="29" t="s">
        <v>391</v>
      </c>
      <c r="D204" s="30" t="s">
        <v>473</v>
      </c>
      <c r="E204" s="94"/>
      <c r="F204" s="94"/>
      <c r="G204" s="94"/>
      <c r="H204" s="94"/>
      <c r="I204" s="94"/>
      <c r="J204" s="94"/>
      <c r="K204" s="94"/>
      <c r="L204" s="62">
        <f>E204+F204-I204</f>
        <v>0</v>
      </c>
      <c r="M204" s="68"/>
      <c r="N204" s="4"/>
    </row>
    <row r="205" spans="1:14" ht="27" customHeight="1" thickBot="1">
      <c r="A205" s="1"/>
      <c r="B205" s="28" t="s">
        <v>426</v>
      </c>
      <c r="C205" s="37" t="s">
        <v>474</v>
      </c>
      <c r="D205" s="38" t="s">
        <v>475</v>
      </c>
      <c r="E205" s="39"/>
      <c r="F205" s="39"/>
      <c r="G205" s="39"/>
      <c r="H205" s="39"/>
      <c r="I205" s="39"/>
      <c r="J205" s="39"/>
      <c r="K205" s="39"/>
      <c r="L205" s="97">
        <f>E205+F205-I205</f>
        <v>0</v>
      </c>
      <c r="M205" s="68"/>
      <c r="N205" s="4"/>
    </row>
    <row r="206" spans="1:14" ht="27.75" customHeight="1">
      <c r="A206" s="1"/>
      <c r="B206" s="200" t="s">
        <v>476</v>
      </c>
      <c r="C206" s="200"/>
      <c r="D206" s="200"/>
      <c r="E206" s="200"/>
      <c r="F206" s="200"/>
      <c r="G206" s="200"/>
      <c r="H206" s="200"/>
      <c r="I206" s="200"/>
      <c r="J206" s="200"/>
      <c r="K206" s="200"/>
      <c r="L206" s="6" t="s">
        <v>477</v>
      </c>
      <c r="M206" s="4"/>
      <c r="N206" s="4"/>
    </row>
    <row r="207" spans="1:14">
      <c r="A207" s="1"/>
      <c r="B207" s="183" t="s">
        <v>478</v>
      </c>
      <c r="C207" s="184"/>
      <c r="D207" s="184" t="s">
        <v>23</v>
      </c>
      <c r="E207" s="184" t="s">
        <v>479</v>
      </c>
      <c r="F207" s="184"/>
      <c r="G207" s="184" t="s">
        <v>25</v>
      </c>
      <c r="H207" s="184"/>
      <c r="I207" s="184" t="s">
        <v>26</v>
      </c>
      <c r="J207" s="184"/>
      <c r="K207" s="184" t="s">
        <v>480</v>
      </c>
      <c r="L207" s="185"/>
      <c r="M207" s="4"/>
      <c r="N207" s="4"/>
    </row>
    <row r="208" spans="1:14" ht="22.5" customHeight="1">
      <c r="A208" s="1"/>
      <c r="B208" s="110" t="s">
        <v>30</v>
      </c>
      <c r="C208" s="11" t="s">
        <v>31</v>
      </c>
      <c r="D208" s="184"/>
      <c r="E208" s="184"/>
      <c r="F208" s="184"/>
      <c r="G208" s="184"/>
      <c r="H208" s="184"/>
      <c r="I208" s="184"/>
      <c r="J208" s="184"/>
      <c r="K208" s="184"/>
      <c r="L208" s="185"/>
      <c r="M208" s="4"/>
      <c r="N208" s="4"/>
    </row>
    <row r="209" spans="1:14" ht="15.75" thickBot="1">
      <c r="A209" s="1"/>
      <c r="B209" s="13">
        <v>1</v>
      </c>
      <c r="C209" s="14" t="s">
        <v>45</v>
      </c>
      <c r="D209" s="111" t="s">
        <v>16</v>
      </c>
      <c r="E209" s="198">
        <v>4</v>
      </c>
      <c r="F209" s="198"/>
      <c r="G209" s="198">
        <v>5</v>
      </c>
      <c r="H209" s="198"/>
      <c r="I209" s="198">
        <v>6</v>
      </c>
      <c r="J209" s="198"/>
      <c r="K209" s="198">
        <v>7</v>
      </c>
      <c r="L209" s="199"/>
      <c r="M209" s="4"/>
      <c r="N209" s="4"/>
    </row>
    <row r="210" spans="1:14" ht="24.75" customHeight="1">
      <c r="A210" s="1"/>
      <c r="B210" s="33" t="s">
        <v>481</v>
      </c>
      <c r="C210" s="48" t="s">
        <v>482</v>
      </c>
      <c r="D210" s="93" t="s">
        <v>483</v>
      </c>
      <c r="E210" s="193">
        <v>60000000.060000002</v>
      </c>
      <c r="F210" s="193"/>
      <c r="G210" s="193">
        <v>0</v>
      </c>
      <c r="H210" s="193"/>
      <c r="I210" s="193">
        <v>60000000.060000002</v>
      </c>
      <c r="J210" s="193"/>
      <c r="K210" s="181">
        <f t="shared" ref="K210:K215" si="16">E210+G210-I210</f>
        <v>0</v>
      </c>
      <c r="L210" s="182"/>
      <c r="M210" s="68"/>
      <c r="N210" s="55"/>
    </row>
    <row r="211" spans="1:14" ht="23.25">
      <c r="A211" s="1"/>
      <c r="B211" s="28" t="s">
        <v>484</v>
      </c>
      <c r="C211" s="112" t="s">
        <v>482</v>
      </c>
      <c r="D211" s="30" t="s">
        <v>485</v>
      </c>
      <c r="E211" s="173">
        <v>60000000.060000002</v>
      </c>
      <c r="F211" s="173"/>
      <c r="G211" s="173"/>
      <c r="H211" s="173"/>
      <c r="I211" s="173">
        <v>60000000.060000002</v>
      </c>
      <c r="J211" s="173"/>
      <c r="K211" s="174">
        <f t="shared" si="16"/>
        <v>0</v>
      </c>
      <c r="L211" s="175"/>
      <c r="M211" s="68"/>
      <c r="N211" s="55"/>
    </row>
    <row r="212" spans="1:14" ht="23.25">
      <c r="A212" s="1"/>
      <c r="B212" s="113" t="s">
        <v>486</v>
      </c>
      <c r="C212" s="112" t="s">
        <v>482</v>
      </c>
      <c r="D212" s="30" t="s">
        <v>487</v>
      </c>
      <c r="E212" s="173"/>
      <c r="F212" s="173"/>
      <c r="G212" s="173"/>
      <c r="H212" s="173"/>
      <c r="I212" s="173"/>
      <c r="J212" s="173"/>
      <c r="K212" s="174">
        <f t="shared" si="16"/>
        <v>0</v>
      </c>
      <c r="L212" s="175"/>
      <c r="M212" s="68"/>
      <c r="N212" s="55"/>
    </row>
    <row r="213" spans="1:14">
      <c r="A213" s="1"/>
      <c r="B213" s="28" t="s">
        <v>488</v>
      </c>
      <c r="C213" s="112" t="s">
        <v>482</v>
      </c>
      <c r="D213" s="30" t="s">
        <v>489</v>
      </c>
      <c r="E213" s="173">
        <v>0</v>
      </c>
      <c r="F213" s="173"/>
      <c r="G213" s="173">
        <v>0</v>
      </c>
      <c r="H213" s="173"/>
      <c r="I213" s="173">
        <v>0</v>
      </c>
      <c r="J213" s="173"/>
      <c r="K213" s="174">
        <f t="shared" si="16"/>
        <v>0</v>
      </c>
      <c r="L213" s="175"/>
      <c r="M213" s="68"/>
      <c r="N213" s="55"/>
    </row>
    <row r="214" spans="1:14" ht="23.25">
      <c r="A214" s="1"/>
      <c r="B214" s="113" t="s">
        <v>490</v>
      </c>
      <c r="C214" s="112" t="s">
        <v>482</v>
      </c>
      <c r="D214" s="30" t="s">
        <v>491</v>
      </c>
      <c r="E214" s="176"/>
      <c r="F214" s="176"/>
      <c r="G214" s="176"/>
      <c r="H214" s="176"/>
      <c r="I214" s="176"/>
      <c r="J214" s="176"/>
      <c r="K214" s="174">
        <f t="shared" si="16"/>
        <v>0</v>
      </c>
      <c r="L214" s="175"/>
      <c r="M214" s="68"/>
      <c r="N214" s="55"/>
    </row>
    <row r="215" spans="1:14">
      <c r="A215" s="1"/>
      <c r="B215" s="114"/>
      <c r="C215" s="115"/>
      <c r="D215" s="116"/>
      <c r="E215" s="186"/>
      <c r="F215" s="186"/>
      <c r="G215" s="186"/>
      <c r="H215" s="186"/>
      <c r="I215" s="186"/>
      <c r="J215" s="186"/>
      <c r="K215" s="187">
        <f t="shared" si="16"/>
        <v>0</v>
      </c>
      <c r="L215" s="188"/>
      <c r="M215" s="117"/>
      <c r="N215" s="118"/>
    </row>
    <row r="216" spans="1:14" hidden="1">
      <c r="A216" s="1"/>
      <c r="B216" s="119"/>
      <c r="C216" s="120"/>
      <c r="D216" s="121"/>
      <c r="E216" s="197"/>
      <c r="F216" s="197"/>
      <c r="G216" s="197"/>
      <c r="H216" s="197"/>
      <c r="I216" s="197"/>
      <c r="J216" s="197"/>
      <c r="K216" s="174"/>
      <c r="L216" s="175"/>
      <c r="M216" s="68"/>
      <c r="N216" s="55"/>
    </row>
    <row r="217" spans="1:14" ht="22.5">
      <c r="A217" s="1"/>
      <c r="B217" s="33" t="s">
        <v>492</v>
      </c>
      <c r="C217" s="29" t="s">
        <v>493</v>
      </c>
      <c r="D217" s="30" t="s">
        <v>494</v>
      </c>
      <c r="E217" s="176"/>
      <c r="F217" s="176"/>
      <c r="G217" s="196"/>
      <c r="H217" s="196"/>
      <c r="I217" s="176"/>
      <c r="J217" s="176"/>
      <c r="K217" s="174">
        <f>E217+G217-I217</f>
        <v>0</v>
      </c>
      <c r="L217" s="175"/>
      <c r="M217" s="68"/>
      <c r="N217" s="55"/>
    </row>
    <row r="218" spans="1:14" ht="23.25">
      <c r="A218" s="1"/>
      <c r="B218" s="113" t="s">
        <v>495</v>
      </c>
      <c r="C218" s="112" t="s">
        <v>493</v>
      </c>
      <c r="D218" s="30" t="s">
        <v>496</v>
      </c>
      <c r="E218" s="173"/>
      <c r="F218" s="173"/>
      <c r="G218" s="173"/>
      <c r="H218" s="173"/>
      <c r="I218" s="173"/>
      <c r="J218" s="173"/>
      <c r="K218" s="174">
        <f>E218+G218-I218</f>
        <v>0</v>
      </c>
      <c r="L218" s="175"/>
      <c r="M218" s="68"/>
      <c r="N218" s="55"/>
    </row>
    <row r="219" spans="1:14" ht="12.75" customHeight="1">
      <c r="A219" s="1"/>
      <c r="B219" s="113" t="s">
        <v>497</v>
      </c>
      <c r="C219" s="112" t="s">
        <v>493</v>
      </c>
      <c r="D219" s="30" t="s">
        <v>498</v>
      </c>
      <c r="E219" s="173"/>
      <c r="F219" s="173"/>
      <c r="G219" s="173"/>
      <c r="H219" s="173"/>
      <c r="I219" s="173"/>
      <c r="J219" s="173"/>
      <c r="K219" s="174">
        <f>E219+G219-I219</f>
        <v>0</v>
      </c>
      <c r="L219" s="175"/>
      <c r="M219" s="68"/>
      <c r="N219" s="55"/>
    </row>
    <row r="220" spans="1:14">
      <c r="A220" s="1"/>
      <c r="B220" s="114"/>
      <c r="C220" s="115"/>
      <c r="D220" s="116"/>
      <c r="E220" s="186"/>
      <c r="F220" s="186"/>
      <c r="G220" s="186"/>
      <c r="H220" s="186"/>
      <c r="I220" s="186"/>
      <c r="J220" s="186"/>
      <c r="K220" s="187">
        <f>E220+F220-I220</f>
        <v>0</v>
      </c>
      <c r="L220" s="188"/>
      <c r="M220" s="117"/>
      <c r="N220" s="118"/>
    </row>
    <row r="221" spans="1:14" hidden="1">
      <c r="A221" s="1"/>
      <c r="B221" s="119"/>
      <c r="C221" s="120"/>
      <c r="D221" s="121"/>
      <c r="E221" s="173"/>
      <c r="F221" s="173"/>
      <c r="G221" s="173"/>
      <c r="H221" s="173"/>
      <c r="I221" s="173"/>
      <c r="J221" s="173"/>
      <c r="K221" s="174"/>
      <c r="L221" s="175"/>
      <c r="M221" s="68"/>
      <c r="N221" s="55"/>
    </row>
    <row r="222" spans="1:14">
      <c r="A222" s="1"/>
      <c r="B222" s="33" t="s">
        <v>499</v>
      </c>
      <c r="C222" s="29" t="s">
        <v>500</v>
      </c>
      <c r="D222" s="30" t="s">
        <v>501</v>
      </c>
      <c r="E222" s="176"/>
      <c r="F222" s="176"/>
      <c r="G222" s="176"/>
      <c r="H222" s="176"/>
      <c r="I222" s="176"/>
      <c r="J222" s="176"/>
      <c r="K222" s="174">
        <f>E222+G222-I222</f>
        <v>0</v>
      </c>
      <c r="L222" s="175"/>
      <c r="M222" s="68"/>
      <c r="N222" s="55"/>
    </row>
    <row r="223" spans="1:14" ht="12.75" customHeight="1">
      <c r="A223" s="1"/>
      <c r="B223" s="100" t="s">
        <v>502</v>
      </c>
      <c r="C223" s="29"/>
      <c r="D223" s="30"/>
      <c r="E223" s="194"/>
      <c r="F223" s="194"/>
      <c r="G223" s="194"/>
      <c r="H223" s="194"/>
      <c r="I223" s="194"/>
      <c r="J223" s="194"/>
      <c r="K223" s="194"/>
      <c r="L223" s="195"/>
      <c r="M223" s="68"/>
      <c r="N223" s="55"/>
    </row>
    <row r="224" spans="1:14">
      <c r="A224" s="1"/>
      <c r="B224" s="114"/>
      <c r="C224" s="115"/>
      <c r="D224" s="116"/>
      <c r="E224" s="186"/>
      <c r="F224" s="186"/>
      <c r="G224" s="186"/>
      <c r="H224" s="186"/>
      <c r="I224" s="186"/>
      <c r="J224" s="186"/>
      <c r="K224" s="187">
        <f t="shared" ref="K224:K231" si="17">E224+G224-I224</f>
        <v>0</v>
      </c>
      <c r="L224" s="188"/>
      <c r="M224" s="117"/>
      <c r="N224" s="118"/>
    </row>
    <row r="225" spans="1:14" ht="9.75" hidden="1" customHeight="1">
      <c r="A225" s="1"/>
      <c r="B225" s="122"/>
      <c r="C225" s="123"/>
      <c r="D225" s="121"/>
      <c r="E225" s="192"/>
      <c r="F225" s="192"/>
      <c r="G225" s="192"/>
      <c r="H225" s="192"/>
      <c r="I225" s="192"/>
      <c r="J225" s="192"/>
      <c r="K225" s="174">
        <f t="shared" si="17"/>
        <v>0</v>
      </c>
      <c r="L225" s="175"/>
      <c r="M225" s="68"/>
      <c r="N225" s="55"/>
    </row>
    <row r="226" spans="1:14" ht="33">
      <c r="A226" s="1"/>
      <c r="B226" s="33" t="s">
        <v>503</v>
      </c>
      <c r="C226" s="29" t="s">
        <v>504</v>
      </c>
      <c r="D226" s="30" t="s">
        <v>505</v>
      </c>
      <c r="E226" s="176"/>
      <c r="F226" s="176"/>
      <c r="G226" s="196"/>
      <c r="H226" s="196"/>
      <c r="I226" s="176"/>
      <c r="J226" s="176"/>
      <c r="K226" s="174">
        <f t="shared" si="17"/>
        <v>0</v>
      </c>
      <c r="L226" s="175"/>
      <c r="M226" s="68"/>
      <c r="N226" s="55"/>
    </row>
    <row r="227" spans="1:14" ht="23.25">
      <c r="A227" s="1"/>
      <c r="B227" s="28" t="s">
        <v>506</v>
      </c>
      <c r="C227" s="112" t="s">
        <v>504</v>
      </c>
      <c r="D227" s="30" t="s">
        <v>507</v>
      </c>
      <c r="E227" s="173"/>
      <c r="F227" s="173"/>
      <c r="G227" s="173"/>
      <c r="H227" s="173"/>
      <c r="I227" s="173"/>
      <c r="J227" s="173"/>
      <c r="K227" s="174">
        <f t="shared" si="17"/>
        <v>0</v>
      </c>
      <c r="L227" s="175"/>
      <c r="M227" s="68"/>
      <c r="N227" s="55"/>
    </row>
    <row r="228" spans="1:14" ht="23.25">
      <c r="A228" s="1"/>
      <c r="B228" s="113" t="s">
        <v>426</v>
      </c>
      <c r="C228" s="112" t="s">
        <v>504</v>
      </c>
      <c r="D228" s="30" t="s">
        <v>508</v>
      </c>
      <c r="E228" s="176"/>
      <c r="F228" s="176"/>
      <c r="G228" s="176"/>
      <c r="H228" s="176"/>
      <c r="I228" s="176"/>
      <c r="J228" s="176"/>
      <c r="K228" s="174">
        <f t="shared" si="17"/>
        <v>0</v>
      </c>
      <c r="L228" s="175"/>
      <c r="M228" s="68"/>
      <c r="N228" s="55"/>
    </row>
    <row r="229" spans="1:14" ht="12.75" customHeight="1">
      <c r="A229" s="1"/>
      <c r="B229" s="100" t="s">
        <v>509</v>
      </c>
      <c r="C229" s="112" t="s">
        <v>504</v>
      </c>
      <c r="D229" s="30" t="s">
        <v>510</v>
      </c>
      <c r="E229" s="176"/>
      <c r="F229" s="176"/>
      <c r="G229" s="176"/>
      <c r="H229" s="176"/>
      <c r="I229" s="176"/>
      <c r="J229" s="176"/>
      <c r="K229" s="174">
        <f t="shared" si="17"/>
        <v>0</v>
      </c>
      <c r="L229" s="175"/>
      <c r="M229" s="68"/>
      <c r="N229" s="55"/>
    </row>
    <row r="230" spans="1:14" ht="23.25">
      <c r="A230" s="1"/>
      <c r="B230" s="113" t="s">
        <v>426</v>
      </c>
      <c r="C230" s="112" t="s">
        <v>504</v>
      </c>
      <c r="D230" s="30" t="s">
        <v>511</v>
      </c>
      <c r="E230" s="176"/>
      <c r="F230" s="176"/>
      <c r="G230" s="176"/>
      <c r="H230" s="176"/>
      <c r="I230" s="176"/>
      <c r="J230" s="176"/>
      <c r="K230" s="174">
        <f t="shared" si="17"/>
        <v>0</v>
      </c>
      <c r="L230" s="175"/>
      <c r="M230" s="68"/>
      <c r="N230" s="55"/>
    </row>
    <row r="231" spans="1:14" ht="27" customHeight="1">
      <c r="A231" s="1"/>
      <c r="B231" s="33" t="s">
        <v>512</v>
      </c>
      <c r="C231" s="29" t="s">
        <v>513</v>
      </c>
      <c r="D231" s="30" t="s">
        <v>514</v>
      </c>
      <c r="E231" s="176"/>
      <c r="F231" s="176"/>
      <c r="G231" s="176"/>
      <c r="H231" s="176"/>
      <c r="I231" s="176"/>
      <c r="J231" s="176"/>
      <c r="K231" s="174">
        <f t="shared" si="17"/>
        <v>0</v>
      </c>
      <c r="L231" s="175"/>
      <c r="M231" s="68"/>
      <c r="N231" s="55"/>
    </row>
    <row r="232" spans="1:14">
      <c r="A232" s="1"/>
      <c r="B232" s="28" t="s">
        <v>502</v>
      </c>
      <c r="C232" s="29"/>
      <c r="D232" s="30"/>
      <c r="E232" s="194"/>
      <c r="F232" s="194"/>
      <c r="G232" s="194"/>
      <c r="H232" s="194"/>
      <c r="I232" s="194"/>
      <c r="J232" s="194"/>
      <c r="K232" s="194"/>
      <c r="L232" s="195"/>
      <c r="M232" s="68"/>
      <c r="N232" s="55"/>
    </row>
    <row r="233" spans="1:14">
      <c r="A233" s="1"/>
      <c r="B233" s="114"/>
      <c r="C233" s="115"/>
      <c r="D233" s="116"/>
      <c r="E233" s="186"/>
      <c r="F233" s="186"/>
      <c r="G233" s="186"/>
      <c r="H233" s="186"/>
      <c r="I233" s="186"/>
      <c r="J233" s="186"/>
      <c r="K233" s="187">
        <f>E233+G233-I233</f>
        <v>0</v>
      </c>
      <c r="L233" s="188"/>
      <c r="M233" s="117"/>
      <c r="N233" s="118"/>
    </row>
    <row r="234" spans="1:14" ht="0.75" customHeight="1" thickBot="1">
      <c r="A234" s="1"/>
      <c r="B234" s="124"/>
      <c r="C234" s="125"/>
      <c r="D234" s="126"/>
      <c r="E234" s="189"/>
      <c r="F234" s="189"/>
      <c r="G234" s="189"/>
      <c r="H234" s="189"/>
      <c r="I234" s="189"/>
      <c r="J234" s="189"/>
      <c r="K234" s="190"/>
      <c r="L234" s="191"/>
      <c r="M234" s="4"/>
      <c r="N234" s="4"/>
    </row>
    <row r="235" spans="1:14" ht="12.75" customHeight="1">
      <c r="A235" s="1"/>
      <c r="B235" s="127"/>
      <c r="C235" s="43"/>
      <c r="D235" s="43"/>
      <c r="E235" s="128"/>
      <c r="F235" s="128"/>
      <c r="G235" s="128"/>
      <c r="H235" s="128"/>
      <c r="I235" s="128"/>
      <c r="J235" s="128"/>
      <c r="K235" s="128"/>
      <c r="L235" s="129" t="s">
        <v>515</v>
      </c>
      <c r="M235" s="4"/>
      <c r="N235" s="4"/>
    </row>
    <row r="236" spans="1:14" ht="17.100000000000001" customHeight="1">
      <c r="A236" s="1"/>
      <c r="B236" s="183" t="s">
        <v>478</v>
      </c>
      <c r="C236" s="184"/>
      <c r="D236" s="184" t="s">
        <v>23</v>
      </c>
      <c r="E236" s="184" t="s">
        <v>479</v>
      </c>
      <c r="F236" s="184"/>
      <c r="G236" s="184" t="s">
        <v>25</v>
      </c>
      <c r="H236" s="184"/>
      <c r="I236" s="184" t="s">
        <v>26</v>
      </c>
      <c r="J236" s="184"/>
      <c r="K236" s="184" t="s">
        <v>480</v>
      </c>
      <c r="L236" s="185"/>
      <c r="M236" s="4"/>
      <c r="N236" s="4"/>
    </row>
    <row r="237" spans="1:14" ht="17.100000000000001" customHeight="1">
      <c r="A237" s="1"/>
      <c r="B237" s="110" t="s">
        <v>30</v>
      </c>
      <c r="C237" s="11" t="s">
        <v>31</v>
      </c>
      <c r="D237" s="184"/>
      <c r="E237" s="184"/>
      <c r="F237" s="184"/>
      <c r="G237" s="184"/>
      <c r="H237" s="184"/>
      <c r="I237" s="184"/>
      <c r="J237" s="184"/>
      <c r="K237" s="184"/>
      <c r="L237" s="185"/>
      <c r="M237" s="4"/>
      <c r="N237" s="4"/>
    </row>
    <row r="238" spans="1:14" ht="15.75" thickBot="1">
      <c r="A238" s="1"/>
      <c r="B238" s="13">
        <v>1</v>
      </c>
      <c r="C238" s="14" t="s">
        <v>45</v>
      </c>
      <c r="D238" s="15">
        <v>3</v>
      </c>
      <c r="E238" s="177">
        <v>4</v>
      </c>
      <c r="F238" s="178"/>
      <c r="G238" s="177">
        <v>5</v>
      </c>
      <c r="H238" s="178"/>
      <c r="I238" s="177">
        <v>6</v>
      </c>
      <c r="J238" s="178"/>
      <c r="K238" s="177">
        <v>7</v>
      </c>
      <c r="L238" s="179"/>
      <c r="M238" s="4"/>
      <c r="N238" s="4"/>
    </row>
    <row r="239" spans="1:14" ht="22.5">
      <c r="A239" s="1"/>
      <c r="B239" s="130" t="s">
        <v>516</v>
      </c>
      <c r="C239" s="48" t="s">
        <v>517</v>
      </c>
      <c r="D239" s="93" t="s">
        <v>518</v>
      </c>
      <c r="E239" s="180">
        <v>896513.89</v>
      </c>
      <c r="F239" s="180"/>
      <c r="G239" s="180">
        <v>233028</v>
      </c>
      <c r="H239" s="180"/>
      <c r="I239" s="180">
        <v>17949.900000000001</v>
      </c>
      <c r="J239" s="180"/>
      <c r="K239" s="181">
        <f>E239+G239-I239</f>
        <v>1111591.9900000002</v>
      </c>
      <c r="L239" s="182"/>
      <c r="M239" s="68"/>
      <c r="N239" s="55"/>
    </row>
    <row r="240" spans="1:14" ht="23.25">
      <c r="A240" s="1"/>
      <c r="B240" s="91" t="s">
        <v>519</v>
      </c>
      <c r="C240" s="112" t="s">
        <v>517</v>
      </c>
      <c r="D240" s="30" t="s">
        <v>520</v>
      </c>
      <c r="E240" s="176"/>
      <c r="F240" s="176"/>
      <c r="G240" s="176"/>
      <c r="H240" s="176"/>
      <c r="I240" s="176"/>
      <c r="J240" s="176"/>
      <c r="K240" s="174">
        <f>E240+G240-I240</f>
        <v>0</v>
      </c>
      <c r="L240" s="175"/>
      <c r="M240" s="68"/>
      <c r="N240" s="55"/>
    </row>
    <row r="241" spans="1:16" ht="12.75" customHeight="1">
      <c r="A241" s="1"/>
      <c r="B241" s="131" t="s">
        <v>521</v>
      </c>
      <c r="C241" s="112" t="s">
        <v>517</v>
      </c>
      <c r="D241" s="30" t="s">
        <v>522</v>
      </c>
      <c r="E241" s="176">
        <v>896513.89</v>
      </c>
      <c r="F241" s="176"/>
      <c r="G241" s="176">
        <v>233028</v>
      </c>
      <c r="H241" s="176"/>
      <c r="I241" s="176">
        <v>17949.900000000001</v>
      </c>
      <c r="J241" s="176"/>
      <c r="K241" s="174">
        <f>E241+G241-I241</f>
        <v>1111591.9900000002</v>
      </c>
      <c r="L241" s="175"/>
      <c r="M241" s="68"/>
      <c r="N241" s="55"/>
      <c r="O241" s="4"/>
      <c r="P241" s="4"/>
    </row>
    <row r="242" spans="1:16" ht="12.75" customHeight="1">
      <c r="A242" s="1"/>
      <c r="B242" s="114"/>
      <c r="C242" s="115"/>
      <c r="D242" s="116"/>
      <c r="E242" s="186"/>
      <c r="F242" s="186"/>
      <c r="G242" s="186"/>
      <c r="H242" s="186"/>
      <c r="I242" s="186"/>
      <c r="J242" s="186"/>
      <c r="K242" s="187">
        <f>E242+G242-I242</f>
        <v>0</v>
      </c>
      <c r="L242" s="188"/>
      <c r="M242" s="117"/>
      <c r="N242" s="118"/>
      <c r="O242" s="4"/>
      <c r="P242" s="4"/>
    </row>
    <row r="243" spans="1:16" ht="12.75" hidden="1" customHeight="1">
      <c r="A243" s="1"/>
      <c r="B243" s="122"/>
      <c r="C243" s="123"/>
      <c r="D243" s="121"/>
      <c r="E243" s="192"/>
      <c r="F243" s="192"/>
      <c r="G243" s="192"/>
      <c r="H243" s="192"/>
      <c r="I243" s="192"/>
      <c r="J243" s="192"/>
      <c r="K243" s="174"/>
      <c r="L243" s="175"/>
      <c r="M243" s="68"/>
      <c r="N243" s="55"/>
      <c r="O243" s="4"/>
      <c r="P243" s="4"/>
    </row>
    <row r="244" spans="1:16" ht="33">
      <c r="A244" s="1"/>
      <c r="B244" s="130" t="s">
        <v>523</v>
      </c>
      <c r="C244" s="29" t="s">
        <v>524</v>
      </c>
      <c r="D244" s="30" t="s">
        <v>525</v>
      </c>
      <c r="E244" s="176"/>
      <c r="F244" s="176"/>
      <c r="G244" s="176"/>
      <c r="H244" s="176"/>
      <c r="I244" s="176"/>
      <c r="J244" s="176"/>
      <c r="K244" s="174">
        <f t="shared" ref="K244:K259" si="18">E244+G244-I244</f>
        <v>0</v>
      </c>
      <c r="L244" s="175"/>
      <c r="M244" s="68"/>
      <c r="N244" s="55"/>
      <c r="O244" s="4"/>
      <c r="P244" s="4"/>
    </row>
    <row r="245" spans="1:16" ht="23.25">
      <c r="A245" s="1"/>
      <c r="B245" s="91" t="s">
        <v>506</v>
      </c>
      <c r="C245" s="112" t="s">
        <v>524</v>
      </c>
      <c r="D245" s="30" t="s">
        <v>526</v>
      </c>
      <c r="E245" s="173"/>
      <c r="F245" s="173"/>
      <c r="G245" s="173"/>
      <c r="H245" s="173"/>
      <c r="I245" s="173"/>
      <c r="J245" s="173"/>
      <c r="K245" s="174">
        <f t="shared" si="18"/>
        <v>0</v>
      </c>
      <c r="L245" s="175"/>
      <c r="M245" s="68"/>
      <c r="N245" s="55"/>
      <c r="O245" s="4"/>
      <c r="P245" s="4"/>
    </row>
    <row r="246" spans="1:16" ht="23.25">
      <c r="A246" s="1"/>
      <c r="B246" s="113" t="s">
        <v>426</v>
      </c>
      <c r="C246" s="112" t="s">
        <v>524</v>
      </c>
      <c r="D246" s="30" t="s">
        <v>527</v>
      </c>
      <c r="E246" s="176"/>
      <c r="F246" s="176"/>
      <c r="G246" s="176"/>
      <c r="H246" s="176"/>
      <c r="I246" s="176"/>
      <c r="J246" s="176"/>
      <c r="K246" s="174">
        <f t="shared" si="18"/>
        <v>0</v>
      </c>
      <c r="L246" s="175"/>
      <c r="M246" s="68"/>
      <c r="N246" s="55"/>
      <c r="O246" s="4"/>
      <c r="P246" s="4"/>
    </row>
    <row r="247" spans="1:16">
      <c r="A247" s="1"/>
      <c r="B247" s="131" t="s">
        <v>509</v>
      </c>
      <c r="C247" s="112" t="s">
        <v>524</v>
      </c>
      <c r="D247" s="30" t="s">
        <v>528</v>
      </c>
      <c r="E247" s="176"/>
      <c r="F247" s="176"/>
      <c r="G247" s="176"/>
      <c r="H247" s="176"/>
      <c r="I247" s="176"/>
      <c r="J247" s="176"/>
      <c r="K247" s="174">
        <f t="shared" si="18"/>
        <v>0</v>
      </c>
      <c r="L247" s="175"/>
      <c r="M247" s="68"/>
      <c r="N247" s="55"/>
      <c r="O247" s="4"/>
      <c r="P247" s="4"/>
    </row>
    <row r="248" spans="1:16" ht="23.25">
      <c r="A248" s="1"/>
      <c r="B248" s="132" t="s">
        <v>426</v>
      </c>
      <c r="C248" s="112" t="s">
        <v>524</v>
      </c>
      <c r="D248" s="30" t="s">
        <v>529</v>
      </c>
      <c r="E248" s="176"/>
      <c r="F248" s="176"/>
      <c r="G248" s="176"/>
      <c r="H248" s="176"/>
      <c r="I248" s="176"/>
      <c r="J248" s="176"/>
      <c r="K248" s="174">
        <f t="shared" si="18"/>
        <v>0</v>
      </c>
      <c r="L248" s="175"/>
      <c r="M248" s="68"/>
      <c r="N248" s="55"/>
      <c r="O248" s="4"/>
      <c r="P248" s="4"/>
    </row>
    <row r="249" spans="1:16" ht="33">
      <c r="A249" s="1"/>
      <c r="B249" s="130" t="s">
        <v>530</v>
      </c>
      <c r="C249" s="29" t="s">
        <v>531</v>
      </c>
      <c r="D249" s="30" t="s">
        <v>532</v>
      </c>
      <c r="E249" s="176"/>
      <c r="F249" s="176"/>
      <c r="G249" s="176"/>
      <c r="H249" s="176"/>
      <c r="I249" s="176"/>
      <c r="J249" s="176"/>
      <c r="K249" s="174">
        <f t="shared" si="18"/>
        <v>0</v>
      </c>
      <c r="L249" s="175"/>
      <c r="M249" s="68"/>
      <c r="N249" s="55"/>
      <c r="O249" s="4"/>
      <c r="P249" s="4"/>
    </row>
    <row r="250" spans="1:16" ht="23.25">
      <c r="A250" s="1"/>
      <c r="B250" s="91" t="s">
        <v>506</v>
      </c>
      <c r="C250" s="112" t="s">
        <v>531</v>
      </c>
      <c r="D250" s="30" t="s">
        <v>533</v>
      </c>
      <c r="E250" s="173"/>
      <c r="F250" s="173"/>
      <c r="G250" s="173"/>
      <c r="H250" s="173"/>
      <c r="I250" s="173"/>
      <c r="J250" s="173"/>
      <c r="K250" s="174">
        <f t="shared" si="18"/>
        <v>0</v>
      </c>
      <c r="L250" s="175"/>
      <c r="M250" s="68"/>
      <c r="N250" s="55"/>
      <c r="O250" s="4"/>
      <c r="P250" s="4"/>
    </row>
    <row r="251" spans="1:16" ht="23.25">
      <c r="A251" s="1"/>
      <c r="B251" s="113" t="s">
        <v>397</v>
      </c>
      <c r="C251" s="112" t="s">
        <v>531</v>
      </c>
      <c r="D251" s="30" t="s">
        <v>534</v>
      </c>
      <c r="E251" s="176"/>
      <c r="F251" s="176"/>
      <c r="G251" s="176"/>
      <c r="H251" s="176"/>
      <c r="I251" s="176"/>
      <c r="J251" s="176"/>
      <c r="K251" s="174">
        <f t="shared" si="18"/>
        <v>0</v>
      </c>
      <c r="L251" s="175"/>
      <c r="M251" s="68"/>
      <c r="N251" s="55"/>
      <c r="O251" s="4"/>
      <c r="P251" s="4"/>
    </row>
    <row r="252" spans="1:16">
      <c r="A252" s="1"/>
      <c r="B252" s="133" t="s">
        <v>535</v>
      </c>
      <c r="C252" s="112" t="s">
        <v>531</v>
      </c>
      <c r="D252" s="30" t="s">
        <v>536</v>
      </c>
      <c r="E252" s="176"/>
      <c r="F252" s="176"/>
      <c r="G252" s="176"/>
      <c r="H252" s="176"/>
      <c r="I252" s="176"/>
      <c r="J252" s="176"/>
      <c r="K252" s="174">
        <f t="shared" si="18"/>
        <v>0</v>
      </c>
      <c r="L252" s="175"/>
      <c r="M252" s="68"/>
      <c r="N252" s="55"/>
      <c r="O252" s="4"/>
      <c r="P252" s="4"/>
    </row>
    <row r="253" spans="1:16" ht="13.5" customHeight="1">
      <c r="A253" s="1"/>
      <c r="B253" s="100" t="s">
        <v>537</v>
      </c>
      <c r="C253" s="112" t="s">
        <v>531</v>
      </c>
      <c r="D253" s="30" t="s">
        <v>538</v>
      </c>
      <c r="E253" s="173"/>
      <c r="F253" s="173"/>
      <c r="G253" s="173"/>
      <c r="H253" s="173"/>
      <c r="I253" s="173"/>
      <c r="J253" s="173"/>
      <c r="K253" s="174">
        <f t="shared" si="18"/>
        <v>0</v>
      </c>
      <c r="L253" s="175"/>
      <c r="M253" s="68"/>
      <c r="N253" s="55"/>
      <c r="O253" s="4"/>
      <c r="P253" s="4"/>
    </row>
    <row r="254" spans="1:16" ht="23.25">
      <c r="A254" s="1"/>
      <c r="B254" s="113" t="s">
        <v>426</v>
      </c>
      <c r="C254" s="112" t="s">
        <v>531</v>
      </c>
      <c r="D254" s="30" t="s">
        <v>539</v>
      </c>
      <c r="E254" s="176"/>
      <c r="F254" s="176"/>
      <c r="G254" s="176"/>
      <c r="H254" s="176"/>
      <c r="I254" s="176"/>
      <c r="J254" s="176"/>
      <c r="K254" s="174">
        <f t="shared" si="18"/>
        <v>0</v>
      </c>
      <c r="L254" s="175"/>
      <c r="M254" s="134"/>
      <c r="N254" s="134" t="s">
        <v>540</v>
      </c>
      <c r="O254" s="134"/>
      <c r="P254" s="134" t="s">
        <v>541</v>
      </c>
    </row>
    <row r="255" spans="1:16" ht="15" customHeight="1">
      <c r="A255" s="1"/>
      <c r="B255" s="131" t="s">
        <v>509</v>
      </c>
      <c r="C255" s="112" t="s">
        <v>531</v>
      </c>
      <c r="D255" s="30" t="s">
        <v>542</v>
      </c>
      <c r="E255" s="176"/>
      <c r="F255" s="176"/>
      <c r="G255" s="176"/>
      <c r="H255" s="176"/>
      <c r="I255" s="176"/>
      <c r="J255" s="176"/>
      <c r="K255" s="174">
        <f t="shared" si="18"/>
        <v>0</v>
      </c>
      <c r="L255" s="175"/>
      <c r="M255" s="134"/>
      <c r="N255" s="134" t="s">
        <v>543</v>
      </c>
      <c r="O255" s="134"/>
      <c r="P255" s="134" t="s">
        <v>544</v>
      </c>
    </row>
    <row r="256" spans="1:16" ht="23.25">
      <c r="A256" s="1"/>
      <c r="B256" s="132" t="s">
        <v>426</v>
      </c>
      <c r="C256" s="112" t="s">
        <v>531</v>
      </c>
      <c r="D256" s="30" t="s">
        <v>545</v>
      </c>
      <c r="E256" s="176"/>
      <c r="F256" s="176"/>
      <c r="G256" s="176"/>
      <c r="H256" s="176"/>
      <c r="I256" s="176"/>
      <c r="J256" s="176"/>
      <c r="K256" s="174">
        <f t="shared" si="18"/>
        <v>0</v>
      </c>
      <c r="L256" s="175"/>
      <c r="M256" s="134"/>
      <c r="N256" s="55" t="s">
        <v>546</v>
      </c>
      <c r="O256" s="4"/>
      <c r="P256" s="4"/>
    </row>
    <row r="257" spans="1:14">
      <c r="A257" s="1"/>
      <c r="B257" s="91" t="s">
        <v>547</v>
      </c>
      <c r="C257" s="112" t="s">
        <v>531</v>
      </c>
      <c r="D257" s="30" t="s">
        <v>548</v>
      </c>
      <c r="E257" s="176"/>
      <c r="F257" s="176"/>
      <c r="G257" s="176"/>
      <c r="H257" s="176"/>
      <c r="I257" s="176"/>
      <c r="J257" s="176"/>
      <c r="K257" s="174">
        <f t="shared" si="18"/>
        <v>0</v>
      </c>
      <c r="L257" s="175"/>
      <c r="M257" s="68"/>
      <c r="N257" s="55"/>
    </row>
    <row r="258" spans="1:14">
      <c r="A258" s="1"/>
      <c r="B258" s="91" t="s">
        <v>549</v>
      </c>
      <c r="C258" s="112" t="s">
        <v>531</v>
      </c>
      <c r="D258" s="30" t="s">
        <v>550</v>
      </c>
      <c r="E258" s="176"/>
      <c r="F258" s="176"/>
      <c r="G258" s="176"/>
      <c r="H258" s="176"/>
      <c r="I258" s="176"/>
      <c r="J258" s="176"/>
      <c r="K258" s="174">
        <f t="shared" si="18"/>
        <v>0</v>
      </c>
      <c r="L258" s="175"/>
      <c r="M258" s="68"/>
      <c r="N258" s="55"/>
    </row>
    <row r="259" spans="1:14">
      <c r="A259" s="1"/>
      <c r="B259" s="114"/>
      <c r="C259" s="115"/>
      <c r="D259" s="116"/>
      <c r="E259" s="186"/>
      <c r="F259" s="186"/>
      <c r="G259" s="186"/>
      <c r="H259" s="186"/>
      <c r="I259" s="186"/>
      <c r="J259" s="186"/>
      <c r="K259" s="187">
        <f t="shared" si="18"/>
        <v>0</v>
      </c>
      <c r="L259" s="188"/>
      <c r="M259" s="117"/>
      <c r="N259" s="118"/>
    </row>
    <row r="260" spans="1:14" ht="0.75" customHeight="1" thickBot="1">
      <c r="A260" s="1"/>
      <c r="B260" s="122"/>
      <c r="C260" s="125"/>
      <c r="D260" s="126"/>
      <c r="E260" s="189"/>
      <c r="F260" s="189"/>
      <c r="G260" s="189"/>
      <c r="H260" s="189"/>
      <c r="I260" s="189"/>
      <c r="J260" s="189"/>
      <c r="K260" s="190"/>
      <c r="L260" s="191"/>
      <c r="M260" s="4"/>
      <c r="N260" s="4"/>
    </row>
    <row r="261" spans="1:14">
      <c r="A261" s="1"/>
      <c r="B261" s="127"/>
      <c r="C261" s="43"/>
      <c r="D261" s="43"/>
      <c r="E261" s="128"/>
      <c r="F261" s="128"/>
      <c r="G261" s="128"/>
      <c r="H261" s="128"/>
      <c r="I261" s="128"/>
      <c r="J261" s="128"/>
      <c r="K261" s="128"/>
      <c r="L261" s="45" t="s">
        <v>551</v>
      </c>
      <c r="M261" s="4"/>
      <c r="N261" s="4"/>
    </row>
    <row r="262" spans="1:14" ht="17.100000000000001" customHeight="1">
      <c r="A262" s="1"/>
      <c r="B262" s="183" t="s">
        <v>478</v>
      </c>
      <c r="C262" s="184"/>
      <c r="D262" s="184" t="s">
        <v>23</v>
      </c>
      <c r="E262" s="184" t="s">
        <v>479</v>
      </c>
      <c r="F262" s="184"/>
      <c r="G262" s="184" t="s">
        <v>25</v>
      </c>
      <c r="H262" s="184"/>
      <c r="I262" s="184" t="s">
        <v>26</v>
      </c>
      <c r="J262" s="184"/>
      <c r="K262" s="184" t="s">
        <v>480</v>
      </c>
      <c r="L262" s="185"/>
      <c r="M262" s="4"/>
      <c r="N262" s="4"/>
    </row>
    <row r="263" spans="1:14" ht="17.100000000000001" customHeight="1">
      <c r="A263" s="1"/>
      <c r="B263" s="110" t="s">
        <v>30</v>
      </c>
      <c r="C263" s="11" t="s">
        <v>31</v>
      </c>
      <c r="D263" s="184"/>
      <c r="E263" s="184"/>
      <c r="F263" s="184"/>
      <c r="G263" s="184"/>
      <c r="H263" s="184"/>
      <c r="I263" s="184"/>
      <c r="J263" s="184"/>
      <c r="K263" s="184"/>
      <c r="L263" s="185"/>
      <c r="M263" s="4"/>
      <c r="N263" s="4"/>
    </row>
    <row r="264" spans="1:14" ht="12.75" customHeight="1" thickBot="1">
      <c r="A264" s="1"/>
      <c r="B264" s="13">
        <v>1</v>
      </c>
      <c r="C264" s="14" t="s">
        <v>45</v>
      </c>
      <c r="D264" s="15">
        <v>3</v>
      </c>
      <c r="E264" s="177">
        <v>4</v>
      </c>
      <c r="F264" s="178"/>
      <c r="G264" s="177">
        <v>5</v>
      </c>
      <c r="H264" s="178"/>
      <c r="I264" s="177">
        <v>6</v>
      </c>
      <c r="J264" s="178"/>
      <c r="K264" s="177">
        <v>7</v>
      </c>
      <c r="L264" s="179"/>
      <c r="M264" s="4"/>
      <c r="N264" s="4"/>
    </row>
    <row r="265" spans="1:14" ht="33">
      <c r="A265" s="1"/>
      <c r="B265" s="130" t="s">
        <v>552</v>
      </c>
      <c r="C265" s="48" t="s">
        <v>553</v>
      </c>
      <c r="D265" s="93" t="s">
        <v>554</v>
      </c>
      <c r="E265" s="193"/>
      <c r="F265" s="193"/>
      <c r="G265" s="193"/>
      <c r="H265" s="193"/>
      <c r="I265" s="193"/>
      <c r="J265" s="193"/>
      <c r="K265" s="181">
        <f t="shared" ref="K265:K274" si="19">E265+G265-I265</f>
        <v>0</v>
      </c>
      <c r="L265" s="182"/>
      <c r="M265" s="68"/>
      <c r="N265" s="55"/>
    </row>
    <row r="266" spans="1:14" ht="23.25">
      <c r="A266" s="1"/>
      <c r="B266" s="91" t="s">
        <v>506</v>
      </c>
      <c r="C266" s="112" t="s">
        <v>553</v>
      </c>
      <c r="D266" s="30" t="s">
        <v>555</v>
      </c>
      <c r="E266" s="173"/>
      <c r="F266" s="173"/>
      <c r="G266" s="173"/>
      <c r="H266" s="173"/>
      <c r="I266" s="173"/>
      <c r="J266" s="173"/>
      <c r="K266" s="174">
        <f t="shared" si="19"/>
        <v>0</v>
      </c>
      <c r="L266" s="175"/>
      <c r="M266" s="68"/>
      <c r="N266" s="55"/>
    </row>
    <row r="267" spans="1:14" ht="23.25">
      <c r="A267" s="1"/>
      <c r="B267" s="113" t="s">
        <v>397</v>
      </c>
      <c r="C267" s="112" t="s">
        <v>553</v>
      </c>
      <c r="D267" s="30" t="s">
        <v>556</v>
      </c>
      <c r="E267" s="176"/>
      <c r="F267" s="176"/>
      <c r="G267" s="176"/>
      <c r="H267" s="176"/>
      <c r="I267" s="176"/>
      <c r="J267" s="176"/>
      <c r="K267" s="174">
        <f t="shared" si="19"/>
        <v>0</v>
      </c>
      <c r="L267" s="175"/>
      <c r="M267" s="68"/>
      <c r="N267" s="55"/>
    </row>
    <row r="268" spans="1:14">
      <c r="A268" s="1"/>
      <c r="B268" s="133" t="s">
        <v>535</v>
      </c>
      <c r="C268" s="112" t="s">
        <v>553</v>
      </c>
      <c r="D268" s="30" t="s">
        <v>557</v>
      </c>
      <c r="E268" s="176"/>
      <c r="F268" s="176"/>
      <c r="G268" s="176"/>
      <c r="H268" s="176"/>
      <c r="I268" s="176"/>
      <c r="J268" s="176"/>
      <c r="K268" s="174">
        <f t="shared" si="19"/>
        <v>0</v>
      </c>
      <c r="L268" s="175"/>
      <c r="M268" s="68"/>
      <c r="N268" s="55"/>
    </row>
    <row r="269" spans="1:14" ht="12.75" customHeight="1">
      <c r="A269" s="1"/>
      <c r="B269" s="100" t="s">
        <v>537</v>
      </c>
      <c r="C269" s="112" t="s">
        <v>553</v>
      </c>
      <c r="D269" s="30" t="s">
        <v>558</v>
      </c>
      <c r="E269" s="173"/>
      <c r="F269" s="173"/>
      <c r="G269" s="173"/>
      <c r="H269" s="173"/>
      <c r="I269" s="173"/>
      <c r="J269" s="173"/>
      <c r="K269" s="174">
        <f t="shared" si="19"/>
        <v>0</v>
      </c>
      <c r="L269" s="175"/>
      <c r="M269" s="68"/>
      <c r="N269" s="55"/>
    </row>
    <row r="270" spans="1:14" ht="23.25">
      <c r="A270" s="1"/>
      <c r="B270" s="113" t="s">
        <v>426</v>
      </c>
      <c r="C270" s="112" t="s">
        <v>553</v>
      </c>
      <c r="D270" s="30" t="s">
        <v>559</v>
      </c>
      <c r="E270" s="176"/>
      <c r="F270" s="176"/>
      <c r="G270" s="176"/>
      <c r="H270" s="176"/>
      <c r="I270" s="176"/>
      <c r="J270" s="176"/>
      <c r="K270" s="174">
        <f t="shared" si="19"/>
        <v>0</v>
      </c>
      <c r="L270" s="175"/>
      <c r="M270" s="68"/>
      <c r="N270" s="55"/>
    </row>
    <row r="271" spans="1:14" ht="12.75" customHeight="1">
      <c r="A271" s="1"/>
      <c r="B271" s="131" t="s">
        <v>509</v>
      </c>
      <c r="C271" s="112" t="s">
        <v>553</v>
      </c>
      <c r="D271" s="30" t="s">
        <v>560</v>
      </c>
      <c r="E271" s="176"/>
      <c r="F271" s="176"/>
      <c r="G271" s="176"/>
      <c r="H271" s="176"/>
      <c r="I271" s="176"/>
      <c r="J271" s="176"/>
      <c r="K271" s="174">
        <f t="shared" si="19"/>
        <v>0</v>
      </c>
      <c r="L271" s="175"/>
      <c r="M271" s="68"/>
      <c r="N271" s="55"/>
    </row>
    <row r="272" spans="1:14" ht="23.25">
      <c r="A272" s="1"/>
      <c r="B272" s="132" t="s">
        <v>426</v>
      </c>
      <c r="C272" s="112" t="s">
        <v>553</v>
      </c>
      <c r="D272" s="30" t="s">
        <v>561</v>
      </c>
      <c r="E272" s="176"/>
      <c r="F272" s="176"/>
      <c r="G272" s="176"/>
      <c r="H272" s="176"/>
      <c r="I272" s="176"/>
      <c r="J272" s="176"/>
      <c r="K272" s="174">
        <f t="shared" si="19"/>
        <v>0</v>
      </c>
      <c r="L272" s="175"/>
      <c r="M272" s="68"/>
      <c r="N272" s="55"/>
    </row>
    <row r="273" spans="1:14">
      <c r="A273" s="1"/>
      <c r="B273" s="91" t="s">
        <v>547</v>
      </c>
      <c r="C273" s="112" t="s">
        <v>553</v>
      </c>
      <c r="D273" s="30" t="s">
        <v>562</v>
      </c>
      <c r="E273" s="176"/>
      <c r="F273" s="176"/>
      <c r="G273" s="176"/>
      <c r="H273" s="176"/>
      <c r="I273" s="176"/>
      <c r="J273" s="176"/>
      <c r="K273" s="174">
        <f t="shared" si="19"/>
        <v>0</v>
      </c>
      <c r="L273" s="175"/>
      <c r="M273" s="68"/>
      <c r="N273" s="55"/>
    </row>
    <row r="274" spans="1:14">
      <c r="A274" s="1"/>
      <c r="B274" s="114"/>
      <c r="C274" s="115"/>
      <c r="D274" s="116"/>
      <c r="E274" s="186"/>
      <c r="F274" s="186"/>
      <c r="G274" s="186"/>
      <c r="H274" s="186"/>
      <c r="I274" s="186"/>
      <c r="J274" s="186"/>
      <c r="K274" s="187">
        <f t="shared" si="19"/>
        <v>0</v>
      </c>
      <c r="L274" s="188"/>
      <c r="M274" s="117"/>
      <c r="N274" s="118"/>
    </row>
    <row r="275" spans="1:14" hidden="1">
      <c r="A275" s="1"/>
      <c r="B275" s="122"/>
      <c r="C275" s="123"/>
      <c r="D275" s="121"/>
      <c r="E275" s="192"/>
      <c r="F275" s="192"/>
      <c r="G275" s="192"/>
      <c r="H275" s="192"/>
      <c r="I275" s="192"/>
      <c r="J275" s="192"/>
      <c r="K275" s="174"/>
      <c r="L275" s="175"/>
      <c r="M275" s="68"/>
      <c r="N275" s="55"/>
    </row>
    <row r="276" spans="1:14" ht="22.5">
      <c r="A276" s="1"/>
      <c r="B276" s="130" t="s">
        <v>563</v>
      </c>
      <c r="C276" s="29" t="s">
        <v>564</v>
      </c>
      <c r="D276" s="30" t="s">
        <v>565</v>
      </c>
      <c r="E276" s="176">
        <v>0</v>
      </c>
      <c r="F276" s="176"/>
      <c r="G276" s="176">
        <v>1131437.5</v>
      </c>
      <c r="H276" s="176"/>
      <c r="I276" s="176">
        <v>1131437.5</v>
      </c>
      <c r="J276" s="176"/>
      <c r="K276" s="174">
        <f t="shared" ref="K276:K286" si="20">E276+G276-I276</f>
        <v>0</v>
      </c>
      <c r="L276" s="175"/>
      <c r="M276" s="68"/>
      <c r="N276" s="55"/>
    </row>
    <row r="277" spans="1:14" ht="34.5">
      <c r="A277" s="1"/>
      <c r="B277" s="91" t="s">
        <v>566</v>
      </c>
      <c r="C277" s="112" t="s">
        <v>564</v>
      </c>
      <c r="D277" s="30" t="s">
        <v>567</v>
      </c>
      <c r="E277" s="173">
        <v>0</v>
      </c>
      <c r="F277" s="173"/>
      <c r="G277" s="173">
        <v>1131437.5</v>
      </c>
      <c r="H277" s="173"/>
      <c r="I277" s="173">
        <v>1131437.5</v>
      </c>
      <c r="J277" s="173"/>
      <c r="K277" s="174">
        <f t="shared" si="20"/>
        <v>0</v>
      </c>
      <c r="L277" s="175"/>
      <c r="M277" s="68"/>
      <c r="N277" s="55"/>
    </row>
    <row r="278" spans="1:14" ht="12.75" customHeight="1">
      <c r="A278" s="1"/>
      <c r="B278" s="132" t="s">
        <v>568</v>
      </c>
      <c r="C278" s="112" t="s">
        <v>564</v>
      </c>
      <c r="D278" s="30" t="s">
        <v>569</v>
      </c>
      <c r="E278" s="173">
        <v>0</v>
      </c>
      <c r="F278" s="173"/>
      <c r="G278" s="173">
        <v>1131437.5</v>
      </c>
      <c r="H278" s="173"/>
      <c r="I278" s="173">
        <v>1131437.5</v>
      </c>
      <c r="J278" s="173"/>
      <c r="K278" s="174">
        <f t="shared" si="20"/>
        <v>0</v>
      </c>
      <c r="L278" s="175"/>
      <c r="M278" s="68"/>
      <c r="N278" s="55"/>
    </row>
    <row r="279" spans="1:14" ht="23.25">
      <c r="A279" s="1"/>
      <c r="B279" s="135" t="s">
        <v>397</v>
      </c>
      <c r="C279" s="112" t="s">
        <v>564</v>
      </c>
      <c r="D279" s="30" t="s">
        <v>570</v>
      </c>
      <c r="E279" s="176">
        <v>0</v>
      </c>
      <c r="F279" s="176"/>
      <c r="G279" s="176">
        <v>1131437.5</v>
      </c>
      <c r="H279" s="176"/>
      <c r="I279" s="176">
        <v>1131437.5</v>
      </c>
      <c r="J279" s="176"/>
      <c r="K279" s="174">
        <f t="shared" si="20"/>
        <v>0</v>
      </c>
      <c r="L279" s="175"/>
      <c r="M279" s="68"/>
      <c r="N279" s="55"/>
    </row>
    <row r="280" spans="1:14">
      <c r="A280" s="1"/>
      <c r="B280" s="136" t="s">
        <v>535</v>
      </c>
      <c r="C280" s="112" t="s">
        <v>564</v>
      </c>
      <c r="D280" s="30" t="s">
        <v>571</v>
      </c>
      <c r="E280" s="176"/>
      <c r="F280" s="176"/>
      <c r="G280" s="176"/>
      <c r="H280" s="176"/>
      <c r="I280" s="176"/>
      <c r="J280" s="176"/>
      <c r="K280" s="174">
        <f t="shared" si="20"/>
        <v>0</v>
      </c>
      <c r="L280" s="175"/>
      <c r="M280" s="68"/>
      <c r="N280" s="55"/>
    </row>
    <row r="281" spans="1:14" ht="12.75" customHeight="1">
      <c r="A281" s="1"/>
      <c r="B281" s="133" t="s">
        <v>572</v>
      </c>
      <c r="C281" s="112" t="s">
        <v>564</v>
      </c>
      <c r="D281" s="30" t="s">
        <v>573</v>
      </c>
      <c r="E281" s="173"/>
      <c r="F281" s="173"/>
      <c r="G281" s="173"/>
      <c r="H281" s="173"/>
      <c r="I281" s="173"/>
      <c r="J281" s="173"/>
      <c r="K281" s="174">
        <f t="shared" si="20"/>
        <v>0</v>
      </c>
      <c r="L281" s="175"/>
      <c r="M281" s="68"/>
      <c r="N281" s="55"/>
    </row>
    <row r="282" spans="1:14" ht="23.25" customHeight="1">
      <c r="A282" s="1"/>
      <c r="B282" s="135" t="s">
        <v>426</v>
      </c>
      <c r="C282" s="112" t="s">
        <v>564</v>
      </c>
      <c r="D282" s="30" t="s">
        <v>574</v>
      </c>
      <c r="E282" s="176"/>
      <c r="F282" s="176"/>
      <c r="G282" s="176"/>
      <c r="H282" s="176"/>
      <c r="I282" s="176"/>
      <c r="J282" s="176"/>
      <c r="K282" s="174">
        <f t="shared" si="20"/>
        <v>0</v>
      </c>
      <c r="L282" s="175"/>
      <c r="M282" s="68"/>
      <c r="N282" s="55"/>
    </row>
    <row r="283" spans="1:14">
      <c r="A283" s="1"/>
      <c r="B283" s="137" t="s">
        <v>575</v>
      </c>
      <c r="C283" s="112" t="s">
        <v>564</v>
      </c>
      <c r="D283" s="30" t="s">
        <v>576</v>
      </c>
      <c r="E283" s="176"/>
      <c r="F283" s="176"/>
      <c r="G283" s="176"/>
      <c r="H283" s="176"/>
      <c r="I283" s="176"/>
      <c r="J283" s="176"/>
      <c r="K283" s="174">
        <f t="shared" si="20"/>
        <v>0</v>
      </c>
      <c r="L283" s="175"/>
      <c r="M283" s="68"/>
      <c r="N283" s="55"/>
    </row>
    <row r="284" spans="1:14" ht="24.75" customHeight="1">
      <c r="A284" s="1"/>
      <c r="B284" s="135" t="s">
        <v>426</v>
      </c>
      <c r="C284" s="112" t="s">
        <v>564</v>
      </c>
      <c r="D284" s="30" t="s">
        <v>577</v>
      </c>
      <c r="E284" s="176"/>
      <c r="F284" s="176"/>
      <c r="G284" s="176"/>
      <c r="H284" s="176"/>
      <c r="I284" s="176"/>
      <c r="J284" s="176"/>
      <c r="K284" s="174">
        <f t="shared" si="20"/>
        <v>0</v>
      </c>
      <c r="L284" s="175"/>
      <c r="M284" s="68"/>
      <c r="N284" s="55"/>
    </row>
    <row r="285" spans="1:14">
      <c r="A285" s="1"/>
      <c r="B285" s="137" t="s">
        <v>547</v>
      </c>
      <c r="C285" s="112" t="s">
        <v>564</v>
      </c>
      <c r="D285" s="30" t="s">
        <v>578</v>
      </c>
      <c r="E285" s="176"/>
      <c r="F285" s="176"/>
      <c r="G285" s="176"/>
      <c r="H285" s="176"/>
      <c r="I285" s="176"/>
      <c r="J285" s="176"/>
      <c r="K285" s="174">
        <f t="shared" si="20"/>
        <v>0</v>
      </c>
      <c r="L285" s="175"/>
      <c r="M285" s="68"/>
      <c r="N285" s="55"/>
    </row>
    <row r="286" spans="1:14">
      <c r="A286" s="1"/>
      <c r="B286" s="138"/>
      <c r="C286" s="115"/>
      <c r="D286" s="116"/>
      <c r="E286" s="186"/>
      <c r="F286" s="186"/>
      <c r="G286" s="186"/>
      <c r="H286" s="186"/>
      <c r="I286" s="186"/>
      <c r="J286" s="186"/>
      <c r="K286" s="187">
        <f t="shared" si="20"/>
        <v>0</v>
      </c>
      <c r="L286" s="188"/>
      <c r="M286" s="117"/>
      <c r="N286" s="118"/>
    </row>
    <row r="287" spans="1:14" ht="0.75" customHeight="1" thickBot="1">
      <c r="A287" s="1"/>
      <c r="B287" s="122"/>
      <c r="C287" s="125"/>
      <c r="D287" s="126"/>
      <c r="E287" s="189"/>
      <c r="F287" s="189"/>
      <c r="G287" s="189"/>
      <c r="H287" s="189"/>
      <c r="I287" s="189"/>
      <c r="J287" s="189"/>
      <c r="K287" s="190"/>
      <c r="L287" s="191"/>
      <c r="M287" s="4"/>
      <c r="N287" s="4"/>
    </row>
    <row r="288" spans="1:14">
      <c r="A288" s="1"/>
      <c r="B288" s="127"/>
      <c r="C288" s="43"/>
      <c r="D288" s="43"/>
      <c r="E288" s="128"/>
      <c r="F288" s="128"/>
      <c r="G288" s="128"/>
      <c r="H288" s="128"/>
      <c r="I288" s="128"/>
      <c r="J288" s="128"/>
      <c r="K288" s="128"/>
      <c r="L288" s="45" t="s">
        <v>579</v>
      </c>
      <c r="M288" s="4"/>
      <c r="N288" s="4"/>
    </row>
    <row r="289" spans="1:14" ht="17.100000000000001" customHeight="1">
      <c r="A289" s="1"/>
      <c r="B289" s="183" t="s">
        <v>478</v>
      </c>
      <c r="C289" s="184"/>
      <c r="D289" s="184" t="s">
        <v>23</v>
      </c>
      <c r="E289" s="184" t="s">
        <v>479</v>
      </c>
      <c r="F289" s="184"/>
      <c r="G289" s="184" t="s">
        <v>25</v>
      </c>
      <c r="H289" s="184"/>
      <c r="I289" s="184" t="s">
        <v>26</v>
      </c>
      <c r="J289" s="184"/>
      <c r="K289" s="184" t="s">
        <v>480</v>
      </c>
      <c r="L289" s="185"/>
      <c r="M289" s="4"/>
      <c r="N289" s="4"/>
    </row>
    <row r="290" spans="1:14" ht="17.100000000000001" customHeight="1">
      <c r="A290" s="1"/>
      <c r="B290" s="110" t="s">
        <v>30</v>
      </c>
      <c r="C290" s="11" t="s">
        <v>31</v>
      </c>
      <c r="D290" s="184"/>
      <c r="E290" s="184"/>
      <c r="F290" s="184"/>
      <c r="G290" s="184"/>
      <c r="H290" s="184"/>
      <c r="I290" s="184"/>
      <c r="J290" s="184"/>
      <c r="K290" s="184"/>
      <c r="L290" s="185"/>
      <c r="M290" s="4"/>
      <c r="N290" s="4"/>
    </row>
    <row r="291" spans="1:14" ht="12.75" customHeight="1" thickBot="1">
      <c r="A291" s="1"/>
      <c r="B291" s="13">
        <v>1</v>
      </c>
      <c r="C291" s="14" t="s">
        <v>45</v>
      </c>
      <c r="D291" s="15">
        <v>3</v>
      </c>
      <c r="E291" s="177">
        <v>4</v>
      </c>
      <c r="F291" s="178"/>
      <c r="G291" s="177">
        <v>5</v>
      </c>
      <c r="H291" s="178"/>
      <c r="I291" s="177">
        <v>6</v>
      </c>
      <c r="J291" s="178"/>
      <c r="K291" s="177">
        <v>7</v>
      </c>
      <c r="L291" s="179"/>
      <c r="M291" s="4"/>
      <c r="N291" s="4"/>
    </row>
    <row r="292" spans="1:14" ht="23.25">
      <c r="A292" s="1"/>
      <c r="B292" s="91" t="s">
        <v>580</v>
      </c>
      <c r="C292" s="139" t="s">
        <v>564</v>
      </c>
      <c r="D292" s="93" t="s">
        <v>581</v>
      </c>
      <c r="E292" s="180"/>
      <c r="F292" s="180"/>
      <c r="G292" s="180"/>
      <c r="H292" s="180"/>
      <c r="I292" s="180"/>
      <c r="J292" s="180"/>
      <c r="K292" s="181">
        <f t="shared" ref="K292:K301" si="21">E292+G292-I292</f>
        <v>0</v>
      </c>
      <c r="L292" s="182"/>
      <c r="M292" s="68"/>
      <c r="N292" s="55"/>
    </row>
    <row r="293" spans="1:14">
      <c r="A293" s="1"/>
      <c r="B293" s="113" t="s">
        <v>568</v>
      </c>
      <c r="C293" s="112" t="s">
        <v>564</v>
      </c>
      <c r="D293" s="30" t="s">
        <v>582</v>
      </c>
      <c r="E293" s="176"/>
      <c r="F293" s="176"/>
      <c r="G293" s="176"/>
      <c r="H293" s="176"/>
      <c r="I293" s="176"/>
      <c r="J293" s="176"/>
      <c r="K293" s="174">
        <f t="shared" si="21"/>
        <v>0</v>
      </c>
      <c r="L293" s="175"/>
      <c r="M293" s="68"/>
      <c r="N293" s="55"/>
    </row>
    <row r="294" spans="1:14" ht="23.25">
      <c r="A294" s="1"/>
      <c r="B294" s="135" t="s">
        <v>397</v>
      </c>
      <c r="C294" s="112" t="s">
        <v>564</v>
      </c>
      <c r="D294" s="30" t="s">
        <v>583</v>
      </c>
      <c r="E294" s="176"/>
      <c r="F294" s="176"/>
      <c r="G294" s="176"/>
      <c r="H294" s="176"/>
      <c r="I294" s="176"/>
      <c r="J294" s="176"/>
      <c r="K294" s="174">
        <f t="shared" si="21"/>
        <v>0</v>
      </c>
      <c r="L294" s="175"/>
      <c r="M294" s="68"/>
      <c r="N294" s="55"/>
    </row>
    <row r="295" spans="1:14">
      <c r="A295" s="1"/>
      <c r="B295" s="136" t="s">
        <v>535</v>
      </c>
      <c r="C295" s="112" t="s">
        <v>564</v>
      </c>
      <c r="D295" s="30" t="s">
        <v>584</v>
      </c>
      <c r="E295" s="173"/>
      <c r="F295" s="173"/>
      <c r="G295" s="173"/>
      <c r="H295" s="173"/>
      <c r="I295" s="173"/>
      <c r="J295" s="173"/>
      <c r="K295" s="174">
        <f t="shared" si="21"/>
        <v>0</v>
      </c>
      <c r="L295" s="175"/>
      <c r="M295" s="68"/>
      <c r="N295" s="55"/>
    </row>
    <row r="296" spans="1:14">
      <c r="A296" s="1"/>
      <c r="B296" s="113" t="s">
        <v>572</v>
      </c>
      <c r="C296" s="112" t="s">
        <v>564</v>
      </c>
      <c r="D296" s="30" t="s">
        <v>585</v>
      </c>
      <c r="E296" s="176"/>
      <c r="F296" s="176"/>
      <c r="G296" s="176"/>
      <c r="H296" s="176"/>
      <c r="I296" s="176"/>
      <c r="J296" s="176"/>
      <c r="K296" s="174">
        <f t="shared" si="21"/>
        <v>0</v>
      </c>
      <c r="L296" s="175"/>
      <c r="M296" s="68"/>
      <c r="N296" s="55"/>
    </row>
    <row r="297" spans="1:14" ht="23.25" customHeight="1">
      <c r="A297" s="1"/>
      <c r="B297" s="135" t="s">
        <v>426</v>
      </c>
      <c r="C297" s="112" t="s">
        <v>564</v>
      </c>
      <c r="D297" s="30" t="s">
        <v>586</v>
      </c>
      <c r="E297" s="173"/>
      <c r="F297" s="173"/>
      <c r="G297" s="173"/>
      <c r="H297" s="173"/>
      <c r="I297" s="173"/>
      <c r="J297" s="173"/>
      <c r="K297" s="174">
        <f t="shared" si="21"/>
        <v>0</v>
      </c>
      <c r="L297" s="175"/>
      <c r="M297" s="68"/>
      <c r="N297" s="55"/>
    </row>
    <row r="298" spans="1:14">
      <c r="A298" s="1"/>
      <c r="B298" s="113" t="s">
        <v>575</v>
      </c>
      <c r="C298" s="112" t="s">
        <v>564</v>
      </c>
      <c r="D298" s="30" t="s">
        <v>587</v>
      </c>
      <c r="E298" s="176"/>
      <c r="F298" s="176"/>
      <c r="G298" s="176"/>
      <c r="H298" s="176"/>
      <c r="I298" s="176"/>
      <c r="J298" s="176"/>
      <c r="K298" s="174">
        <f t="shared" si="21"/>
        <v>0</v>
      </c>
      <c r="L298" s="175"/>
      <c r="M298" s="68"/>
      <c r="N298" s="55"/>
    </row>
    <row r="299" spans="1:14" ht="27.75" customHeight="1">
      <c r="A299" s="1"/>
      <c r="B299" s="135" t="s">
        <v>426</v>
      </c>
      <c r="C299" s="112" t="s">
        <v>564</v>
      </c>
      <c r="D299" s="30" t="s">
        <v>588</v>
      </c>
      <c r="E299" s="173"/>
      <c r="F299" s="173"/>
      <c r="G299" s="173"/>
      <c r="H299" s="173"/>
      <c r="I299" s="173"/>
      <c r="J299" s="173"/>
      <c r="K299" s="174">
        <f t="shared" si="21"/>
        <v>0</v>
      </c>
      <c r="L299" s="175"/>
      <c r="M299" s="68"/>
      <c r="N299" s="55"/>
    </row>
    <row r="300" spans="1:14">
      <c r="A300" s="1"/>
      <c r="B300" s="137" t="s">
        <v>547</v>
      </c>
      <c r="C300" s="112" t="s">
        <v>564</v>
      </c>
      <c r="D300" s="30" t="s">
        <v>589</v>
      </c>
      <c r="E300" s="176"/>
      <c r="F300" s="176"/>
      <c r="G300" s="176"/>
      <c r="H300" s="176"/>
      <c r="I300" s="176"/>
      <c r="J300" s="176"/>
      <c r="K300" s="174">
        <f t="shared" si="21"/>
        <v>0</v>
      </c>
      <c r="L300" s="175"/>
      <c r="M300" s="68"/>
      <c r="N300" s="55"/>
    </row>
    <row r="301" spans="1:14" ht="15.75" thickBot="1">
      <c r="A301" s="1"/>
      <c r="B301" s="138"/>
      <c r="C301" s="140"/>
      <c r="D301" s="141"/>
      <c r="E301" s="167"/>
      <c r="F301" s="167"/>
      <c r="G301" s="167"/>
      <c r="H301" s="167"/>
      <c r="I301" s="167"/>
      <c r="J301" s="167"/>
      <c r="K301" s="168">
        <f t="shared" si="21"/>
        <v>0</v>
      </c>
      <c r="L301" s="169"/>
      <c r="M301" s="117"/>
      <c r="N301" s="118"/>
    </row>
    <row r="302" spans="1:14" hidden="1">
      <c r="A302" s="1"/>
      <c r="B302" s="122"/>
      <c r="C302" s="142"/>
      <c r="D302" s="143"/>
      <c r="E302" s="170"/>
      <c r="F302" s="170"/>
      <c r="G302" s="170"/>
      <c r="H302" s="170"/>
      <c r="I302" s="170"/>
      <c r="J302" s="170"/>
      <c r="K302" s="171"/>
      <c r="L302" s="172"/>
      <c r="M302" s="4"/>
      <c r="N302" s="4"/>
    </row>
    <row r="303" spans="1:14">
      <c r="A303" s="1"/>
      <c r="B303" s="144"/>
      <c r="C303" s="3"/>
      <c r="D303" s="1"/>
      <c r="E303" s="4"/>
      <c r="F303" s="4"/>
      <c r="G303" s="4"/>
      <c r="H303" s="4"/>
      <c r="I303" s="4"/>
      <c r="J303" s="4"/>
      <c r="K303" s="4"/>
      <c r="L303" s="4"/>
      <c r="M303" s="4"/>
      <c r="N303" s="4"/>
    </row>
    <row r="304" spans="1:14" hidden="1">
      <c r="A304" s="1"/>
      <c r="B304" s="144"/>
      <c r="C304" s="3"/>
      <c r="D304" s="1"/>
      <c r="E304" s="4"/>
      <c r="F304" s="4"/>
      <c r="G304" s="4"/>
      <c r="H304" s="4"/>
      <c r="I304" s="4"/>
      <c r="J304" s="4"/>
      <c r="K304" s="4"/>
      <c r="L304" s="4"/>
      <c r="M304" s="4"/>
      <c r="N304" s="4"/>
    </row>
    <row r="305" spans="1:8" ht="48" hidden="1" customHeight="1" thickTop="1" thickBot="1">
      <c r="A305" s="1"/>
      <c r="B305" s="144"/>
      <c r="C305" s="157"/>
      <c r="D305" s="158"/>
      <c r="E305" s="158"/>
      <c r="F305" s="159" t="s">
        <v>590</v>
      </c>
      <c r="G305" s="159"/>
      <c r="H305" s="160"/>
    </row>
    <row r="306" spans="1:8" ht="3.75" hidden="1" customHeight="1" thickTop="1" thickBot="1">
      <c r="A306" s="1"/>
      <c r="B306" s="144"/>
      <c r="C306" s="161"/>
      <c r="D306" s="161"/>
      <c r="E306" s="161"/>
      <c r="F306" s="162"/>
      <c r="G306" s="162"/>
      <c r="H306" s="162"/>
    </row>
    <row r="307" spans="1:8" ht="15.75" hidden="1" thickTop="1">
      <c r="A307" s="1"/>
      <c r="B307" s="144"/>
      <c r="C307" s="163" t="s">
        <v>591</v>
      </c>
      <c r="D307" s="164"/>
      <c r="E307" s="164"/>
      <c r="F307" s="165"/>
      <c r="G307" s="165"/>
      <c r="H307" s="166"/>
    </row>
    <row r="308" spans="1:8" hidden="1">
      <c r="A308" s="1"/>
      <c r="B308" s="144"/>
      <c r="C308" s="145" t="s">
        <v>592</v>
      </c>
      <c r="D308" s="146"/>
      <c r="E308" s="146"/>
      <c r="F308" s="155"/>
      <c r="G308" s="155"/>
      <c r="H308" s="156"/>
    </row>
    <row r="309" spans="1:8" hidden="1">
      <c r="A309" s="1"/>
      <c r="B309" s="144"/>
      <c r="C309" s="145" t="s">
        <v>593</v>
      </c>
      <c r="D309" s="146"/>
      <c r="E309" s="146"/>
      <c r="F309" s="147"/>
      <c r="G309" s="147"/>
      <c r="H309" s="148"/>
    </row>
    <row r="310" spans="1:8" hidden="1">
      <c r="A310" s="1"/>
      <c r="B310" s="144"/>
      <c r="C310" s="145" t="s">
        <v>594</v>
      </c>
      <c r="D310" s="146"/>
      <c r="E310" s="146"/>
      <c r="F310" s="147"/>
      <c r="G310" s="147"/>
      <c r="H310" s="148"/>
    </row>
    <row r="311" spans="1:8" hidden="1">
      <c r="A311" s="1"/>
      <c r="B311" s="144"/>
      <c r="C311" s="145" t="s">
        <v>595</v>
      </c>
      <c r="D311" s="146"/>
      <c r="E311" s="146"/>
      <c r="F311" s="147"/>
      <c r="G311" s="147"/>
      <c r="H311" s="148"/>
    </row>
    <row r="312" spans="1:8" hidden="1">
      <c r="A312" s="1"/>
      <c r="B312" s="144"/>
      <c r="C312" s="145" t="s">
        <v>596</v>
      </c>
      <c r="D312" s="146"/>
      <c r="E312" s="146"/>
      <c r="F312" s="155"/>
      <c r="G312" s="155"/>
      <c r="H312" s="156"/>
    </row>
    <row r="313" spans="1:8" hidden="1">
      <c r="A313" s="1"/>
      <c r="B313" s="144"/>
      <c r="C313" s="145" t="s">
        <v>597</v>
      </c>
      <c r="D313" s="146"/>
      <c r="E313" s="146"/>
      <c r="F313" s="155"/>
      <c r="G313" s="155"/>
      <c r="H313" s="156"/>
    </row>
    <row r="314" spans="1:8" hidden="1">
      <c r="A314" s="1"/>
      <c r="B314" s="144"/>
      <c r="C314" s="145" t="s">
        <v>598</v>
      </c>
      <c r="D314" s="146"/>
      <c r="E314" s="146"/>
      <c r="F314" s="147"/>
      <c r="G314" s="147"/>
      <c r="H314" s="148"/>
    </row>
    <row r="315" spans="1:8" ht="15.75" hidden="1" thickBot="1">
      <c r="A315" s="1"/>
      <c r="B315" s="144"/>
      <c r="C315" s="149" t="s">
        <v>599</v>
      </c>
      <c r="D315" s="150"/>
      <c r="E315" s="150"/>
      <c r="F315" s="151"/>
      <c r="G315" s="151"/>
      <c r="H315" s="152"/>
    </row>
    <row r="316" spans="1:8" ht="3.75" hidden="1" customHeight="1" thickTop="1">
      <c r="A316" s="1"/>
      <c r="B316" s="144"/>
      <c r="C316" s="153"/>
      <c r="D316" s="153"/>
      <c r="E316" s="153"/>
      <c r="F316" s="154"/>
      <c r="G316" s="154"/>
      <c r="H316" s="154"/>
    </row>
    <row r="317" spans="1:8" hidden="1">
      <c r="A317" s="1"/>
      <c r="B317" s="144"/>
      <c r="C317" s="3"/>
      <c r="D317" s="1"/>
      <c r="E317" s="4"/>
      <c r="F317" s="4"/>
      <c r="G317" s="4"/>
      <c r="H317" s="4"/>
    </row>
    <row r="318" spans="1:8">
      <c r="A318" s="1"/>
      <c r="B318" s="144"/>
      <c r="C318" s="3"/>
      <c r="D318" s="1"/>
      <c r="E318" s="4"/>
      <c r="F318" s="4"/>
      <c r="G318" s="4"/>
      <c r="H318" s="4"/>
    </row>
    <row r="319" spans="1:8">
      <c r="A319" s="4"/>
      <c r="B319" s="144"/>
      <c r="C319" s="3"/>
      <c r="D319" s="1"/>
      <c r="E319" s="4"/>
      <c r="F319" s="4"/>
      <c r="G319" s="4"/>
      <c r="H319" s="4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17" top="0.98425196850393704" bottom="0.98425196850393704" header="0.51181102362204722" footer="0.51181102362204722"/>
  <pageSetup paperSize="9" scale="7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2024-03-21T11:44:44Z</cp:lastPrinted>
  <dcterms:created xsi:type="dcterms:W3CDTF">2024-03-11T10:11:15Z</dcterms:created>
  <dcterms:modified xsi:type="dcterms:W3CDTF">2024-03-21T11:44:44Z</dcterms:modified>
</cp:coreProperties>
</file>