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4262871" localSheetId="0">'0503737'!$B$31:$O$31</definedName>
    <definedName name="TR_30200309981_2344262872" localSheetId="0">'0503737'!$B$32:$O$32</definedName>
    <definedName name="TR_30200309981_2344262875" localSheetId="0">'0503737'!$B$35:$O$35</definedName>
    <definedName name="TR_30200309981_2344262876" localSheetId="0">'0503737'!$B$36:$O$36</definedName>
    <definedName name="TR_30200309981_2344262879" localSheetId="0">'0503737'!$B$39:$O$39</definedName>
    <definedName name="TR_30200309981_2344262880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4262850" localSheetId="0">'0503737'!$B$20:$O$20</definedName>
    <definedName name="TR_30200310030" localSheetId="0">'0503737'!$B$58:$O$58</definedName>
    <definedName name="TT_30200309981_2344262869_30200310052" localSheetId="0">'0503737'!$B$29:$O$29</definedName>
    <definedName name="TT_30200309981_2344262870_30200310052" localSheetId="0">'0503737'!$B$30:$O$30</definedName>
    <definedName name="TT_30200309981_2344262873_30200310052" localSheetId="0">'0503737'!$B$33:$O$33</definedName>
    <definedName name="TT_30200309981_2344262874_30200310052" localSheetId="0">'0503737'!$B$34:$O$34</definedName>
    <definedName name="TT_30200309981_2344262877_30200310052" localSheetId="0">'0503737'!$B$37:$O$37</definedName>
    <definedName name="TT_30200309981_2344262878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5"/>
  <c r="O74" s="1"/>
  <c r="J75"/>
  <c r="J74"/>
  <c r="I74"/>
  <c r="H74"/>
  <c r="G74"/>
  <c r="F74"/>
  <c r="E74"/>
  <c r="O73"/>
  <c r="J73"/>
  <c r="J72"/>
  <c r="O72" s="1"/>
  <c r="O71" s="1"/>
  <c r="G71"/>
  <c r="F71"/>
  <c r="E71"/>
  <c r="J70"/>
  <c r="J69"/>
  <c r="O68"/>
  <c r="I68"/>
  <c r="H68"/>
  <c r="G68"/>
  <c r="F68"/>
  <c r="E68"/>
  <c r="J67"/>
  <c r="J66"/>
  <c r="J65" s="1"/>
  <c r="O65" s="1"/>
  <c r="I65"/>
  <c r="H65"/>
  <c r="G65"/>
  <c r="F65"/>
  <c r="J58"/>
  <c r="O58" s="1"/>
  <c r="O56"/>
  <c r="J56"/>
  <c r="J55"/>
  <c r="J54" s="1"/>
  <c r="I54"/>
  <c r="H54"/>
  <c r="G54"/>
  <c r="F54"/>
  <c r="E54"/>
  <c r="J52"/>
  <c r="O52" s="1"/>
  <c r="J43"/>
  <c r="I43"/>
  <c r="H43"/>
  <c r="G43"/>
  <c r="F43"/>
  <c r="E43"/>
  <c r="J40"/>
  <c r="O40" s="1"/>
  <c r="O39"/>
  <c r="J39"/>
  <c r="J36"/>
  <c r="O36" s="1"/>
  <c r="J35"/>
  <c r="O35" s="1"/>
  <c r="O32"/>
  <c r="J32"/>
  <c r="J31"/>
  <c r="O31" s="1"/>
  <c r="J20"/>
  <c r="O20" s="1"/>
  <c r="O55" l="1"/>
  <c r="O54" s="1"/>
  <c r="J71"/>
</calcChain>
</file>

<file path=xl/sharedStrings.xml><?xml version="1.0" encoding="utf-8"?>
<sst xmlns="http://schemas.openxmlformats.org/spreadsheetml/2006/main" count="298" uniqueCount="204">
  <si>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</si>
  <si>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</si>
  <si>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</si>
  <si>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</si>
  <si>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</si>
  <si>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</si>
  <si>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</si>
  <si>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</si>
  <si>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</si>
  <si>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</si>
  <si>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</si>
  <si>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</si>
  <si>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</si>
  <si>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</si>
  <si>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</si>
  <si>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</si>
  <si>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</si>
  <si>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</si>
  <si>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</si>
  <si>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 xml:space="preserve">              по ОКПО</t>
  </si>
  <si>
    <t>vro</t>
  </si>
  <si>
    <t>ROWS_OLAP</t>
  </si>
  <si>
    <t>50972694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</si>
  <si>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</si>
  <si>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</si>
  <si>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</si>
  <si>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</si>
  <si>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</si>
  <si>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</si>
  <si>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</si>
  <si>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</si>
  <si>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</si>
  <si>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</si>
  <si>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</si>
  <si>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</si>
  <si>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</si>
  <si>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</si>
  <si>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</si>
  <si>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</si>
  <si>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</si>
  <si>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</si>
  <si>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</si>
  <si>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</si>
  <si>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</si>
  <si>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</si>
  <si>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</si>
  <si>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</si>
  <si>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</si>
  <si>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</si>
  <si>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</si>
  <si>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</si>
  <si>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</si>
  <si>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</si>
  <si>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</si>
  <si>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</si>
  <si>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</si>
  <si>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</si>
  <si>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</si>
  <si>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</si>
  <si>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</si>
  <si>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</si>
  <si>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</si>
  <si>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</si>
  <si>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</si>
  <si>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</si>
  <si>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</si>
  <si>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</si>
  <si>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</si>
  <si>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</si>
  <si>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</si>
  <si>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</si>
  <si>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</si>
  <si>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</si>
  <si>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</si>
  <si>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</si>
  <si>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</si>
  <si>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</si>
  <si>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</si>
  <si>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</si>
  <si>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</si>
  <si>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</si>
  <si>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</si>
  <si>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</si>
  <si>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</si>
  <si>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</si>
  <si>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</si>
  <si>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</si>
  <si>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</si>
  <si>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</si>
  <si>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</si>
  <si>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</si>
  <si>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</si>
  <si>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</si>
  <si>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</si>
  <si>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</si>
  <si>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</si>
  <si>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</si>
  <si>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</si>
  <si>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</si>
  <si>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</si>
  <si>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</si>
  <si>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</si>
  <si>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</si>
  <si>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</si>
  <si>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</si>
  <si>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</si>
  <si>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</si>
  <si>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</si>
  <si>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</si>
  <si>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</si>
  <si>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</si>
  <si>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</si>
  <si>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</si>
  <si>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</si>
  <si>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</si>
  <si>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</si>
  <si>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</si>
  <si>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</si>
  <si>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</si>
  <si>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</si>
  <si>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</si>
  <si>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</si>
  <si>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</si>
  <si>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</si>
  <si>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</si>
  <si>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</si>
  <si>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</si>
  <si>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</si>
  <si>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</si>
  <si>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</si>
  <si>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</si>
  <si>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</si>
  <si>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</si>
  <si>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</si>
  <si>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</si>
  <si>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</si>
  <si>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</si>
  <si>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</si>
  <si>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</si>
  <si>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</si>
  <si>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</si>
  <si>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</si>
  <si>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</si>
  <si>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</si>
  <si>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</si>
  <si>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</si>
  <si>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</si>
  <si>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</si>
  <si>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</si>
  <si>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</si>
  <si>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</si>
  <si>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</si>
  <si>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</si>
  <si>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</si>
  <si>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</si>
  <si>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</si>
  <si>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</si>
  <si>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</si>
  <si>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</si>
  <si>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</si>
  <si>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</si>
  <si>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</si>
  <si>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</si>
  <si>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</si>
  <si>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</si>
  <si>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</si>
  <si>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</si>
  <si>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</si>
  <si>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</si>
  <si>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Цейлер Е.А.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</si>
  <si>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</si>
  <si>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</si>
  <si>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</si>
  <si>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</si>
  <si>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</si>
  <si>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</si>
  <si>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</si>
  <si>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</si>
  <si>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</si>
  <si>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</si>
  <si>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</si>
  <si>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</si>
  <si>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</si>
  <si>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</si>
  <si>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</si>
  <si>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</si>
  <si>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</si>
  <si>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</si>
  <si>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</si>
  <si>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</si>
  <si>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</si>
  <si>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</si>
  <si>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</si>
  <si>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</si>
  <si>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</si>
  <si>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 учреждение детский сад №73 «Мишутка» 
Старооскольского городского округа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</si>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</sst>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126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workbookViewId="0">
      <selection activeCell="C6" sqref="C6:I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43.5" customHeight="1">
      <c r="B6" s="21" t="s">
        <v>17</v>
      </c>
      <c r="C6" s="297" t="s">
        <v>195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54600441.390000001</v>
      </c>
      <c r="F19" s="51">
        <v>54119551.560000002</v>
      </c>
      <c r="G19" s="52">
        <v>0</v>
      </c>
      <c r="H19" s="52">
        <v>0</v>
      </c>
      <c r="I19" s="52">
        <v>0</v>
      </c>
      <c r="J19" s="52">
        <v>54119551.560000002</v>
      </c>
      <c r="K19" s="53"/>
      <c r="L19" s="53"/>
      <c r="M19" s="53"/>
      <c r="N19" s="53"/>
      <c r="O19" s="54">
        <v>480889.83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54600441.390000001</v>
      </c>
      <c r="F20" s="59">
        <v>54119551.560000002</v>
      </c>
      <c r="G20" s="60">
        <v>0</v>
      </c>
      <c r="H20" s="60">
        <v>0</v>
      </c>
      <c r="I20" s="60">
        <v>0</v>
      </c>
      <c r="J20" s="61">
        <f>F20+G20+H20+I20</f>
        <v>54119551.560000002</v>
      </c>
      <c r="K20" s="62" t="s">
        <v>78</v>
      </c>
      <c r="L20" s="62"/>
      <c r="M20" s="62"/>
      <c r="N20" s="62"/>
      <c r="O20" s="63">
        <f>E20-J20</f>
        <v>480889.82999999821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54706155.130000003</v>
      </c>
      <c r="F28" s="51">
        <v>54230883.020000003</v>
      </c>
      <c r="G28" s="52">
        <v>0</v>
      </c>
      <c r="H28" s="52">
        <v>-5617.72</v>
      </c>
      <c r="I28" s="52">
        <v>0</v>
      </c>
      <c r="J28" s="52">
        <v>54225265.299999997</v>
      </c>
      <c r="K28" s="53"/>
      <c r="L28" s="53"/>
      <c r="M28" s="53"/>
      <c r="N28" s="53"/>
      <c r="O28" s="54">
        <v>480889.83</v>
      </c>
      <c r="P28" s="55"/>
    </row>
    <row r="29" spans="2:16" ht="79.5">
      <c r="B29" s="80" t="s">
        <v>85</v>
      </c>
      <c r="C29" s="81"/>
      <c r="D29" s="82" t="s">
        <v>86</v>
      </c>
      <c r="E29" s="83">
        <v>47110036.07</v>
      </c>
      <c r="F29" s="84">
        <v>47115653.789999999</v>
      </c>
      <c r="G29" s="83">
        <v>0</v>
      </c>
      <c r="H29" s="83">
        <v>-5617.72</v>
      </c>
      <c r="I29" s="83">
        <v>0</v>
      </c>
      <c r="J29" s="83">
        <v>47110036.07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47110036.07</v>
      </c>
      <c r="F30" s="84">
        <v>47115653.789999999</v>
      </c>
      <c r="G30" s="83">
        <v>0</v>
      </c>
      <c r="H30" s="83">
        <v>-5617.72</v>
      </c>
      <c r="I30" s="83">
        <v>0</v>
      </c>
      <c r="J30" s="83">
        <v>47110036.07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36396294.840000004</v>
      </c>
      <c r="F31" s="59">
        <v>36401912.560000002</v>
      </c>
      <c r="G31" s="60">
        <v>0</v>
      </c>
      <c r="H31" s="60">
        <v>-5617.72</v>
      </c>
      <c r="I31" s="60">
        <v>0</v>
      </c>
      <c r="J31" s="61">
        <f t="shared" ref="J31:J40" si="0">F31+G31+H31+I31</f>
        <v>36396294.840000004</v>
      </c>
      <c r="K31" s="62" t="s">
        <v>92</v>
      </c>
      <c r="L31" s="62"/>
      <c r="M31" s="62"/>
      <c r="N31" s="62"/>
      <c r="O31" s="63">
        <f t="shared" ref="O31:O40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10713741.23</v>
      </c>
      <c r="F32" s="59">
        <v>10713741.23</v>
      </c>
      <c r="G32" s="60">
        <v>0</v>
      </c>
      <c r="H32" s="60">
        <v>0</v>
      </c>
      <c r="I32" s="60">
        <v>0</v>
      </c>
      <c r="J32" s="61">
        <f t="shared" si="0"/>
        <v>10713741.23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6433342.0599999996</v>
      </c>
      <c r="F33" s="84">
        <v>5952452.2300000004</v>
      </c>
      <c r="G33" s="83">
        <v>0</v>
      </c>
      <c r="H33" s="83">
        <v>0</v>
      </c>
      <c r="I33" s="83">
        <v>0</v>
      </c>
      <c r="J33" s="83">
        <v>5952452.2300000004</v>
      </c>
      <c r="K33" s="85" t="s">
        <v>96</v>
      </c>
      <c r="L33" s="85"/>
      <c r="M33" s="85"/>
      <c r="N33" s="85"/>
      <c r="O33" s="86">
        <v>480889.83</v>
      </c>
      <c r="P33" s="55"/>
    </row>
    <row r="34" spans="2:16" ht="57">
      <c r="B34" s="80" t="s">
        <v>97</v>
      </c>
      <c r="C34" s="81"/>
      <c r="D34" s="82" t="s">
        <v>98</v>
      </c>
      <c r="E34" s="83">
        <v>6433342.0599999996</v>
      </c>
      <c r="F34" s="84">
        <v>5952452.2300000004</v>
      </c>
      <c r="G34" s="83">
        <v>0</v>
      </c>
      <c r="H34" s="83">
        <v>0</v>
      </c>
      <c r="I34" s="83">
        <v>0</v>
      </c>
      <c r="J34" s="83">
        <v>5952452.2300000004</v>
      </c>
      <c r="K34" s="85" t="s">
        <v>99</v>
      </c>
      <c r="L34" s="85"/>
      <c r="M34" s="85"/>
      <c r="N34" s="85"/>
      <c r="O34" s="86">
        <v>480889.83</v>
      </c>
      <c r="P34" s="55"/>
    </row>
    <row r="35" spans="2:16">
      <c r="B35" s="56" t="s">
        <v>100</v>
      </c>
      <c r="C35" s="87"/>
      <c r="D35" s="88" t="s">
        <v>101</v>
      </c>
      <c r="E35" s="60">
        <v>3725761.32</v>
      </c>
      <c r="F35" s="59">
        <v>3354261.19</v>
      </c>
      <c r="G35" s="60">
        <v>0</v>
      </c>
      <c r="H35" s="60">
        <v>0</v>
      </c>
      <c r="I35" s="60">
        <v>0</v>
      </c>
      <c r="J35" s="61">
        <f t="shared" si="0"/>
        <v>3354261.19</v>
      </c>
      <c r="K35" s="62" t="s">
        <v>101</v>
      </c>
      <c r="L35" s="62"/>
      <c r="M35" s="62"/>
      <c r="N35" s="62"/>
      <c r="O35" s="63">
        <f t="shared" si="1"/>
        <v>371500.12999999989</v>
      </c>
      <c r="P35" s="55"/>
    </row>
    <row r="36" spans="2:16">
      <c r="B36" s="56" t="s">
        <v>102</v>
      </c>
      <c r="C36" s="87"/>
      <c r="D36" s="88" t="s">
        <v>103</v>
      </c>
      <c r="E36" s="60">
        <v>2707580.74</v>
      </c>
      <c r="F36" s="59">
        <v>2598191.04</v>
      </c>
      <c r="G36" s="60">
        <v>0</v>
      </c>
      <c r="H36" s="60">
        <v>0</v>
      </c>
      <c r="I36" s="60">
        <v>0</v>
      </c>
      <c r="J36" s="61">
        <f t="shared" si="0"/>
        <v>2598191.04</v>
      </c>
      <c r="K36" s="62" t="s">
        <v>103</v>
      </c>
      <c r="L36" s="62"/>
      <c r="M36" s="62"/>
      <c r="N36" s="62"/>
      <c r="O36" s="63">
        <f t="shared" si="1"/>
        <v>109389.70000000019</v>
      </c>
      <c r="P36" s="55"/>
    </row>
    <row r="37" spans="2:16" ht="34.5">
      <c r="B37" s="80" t="s">
        <v>104</v>
      </c>
      <c r="C37" s="81"/>
      <c r="D37" s="82" t="s">
        <v>105</v>
      </c>
      <c r="E37" s="83">
        <v>1162777</v>
      </c>
      <c r="F37" s="84">
        <v>1162777</v>
      </c>
      <c r="G37" s="83">
        <v>0</v>
      </c>
      <c r="H37" s="83">
        <v>0</v>
      </c>
      <c r="I37" s="83">
        <v>0</v>
      </c>
      <c r="J37" s="83">
        <v>1162777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1162777</v>
      </c>
      <c r="F38" s="84">
        <v>1162777</v>
      </c>
      <c r="G38" s="83">
        <v>0</v>
      </c>
      <c r="H38" s="83">
        <v>0</v>
      </c>
      <c r="I38" s="83">
        <v>0</v>
      </c>
      <c r="J38" s="83">
        <v>1162777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741645</v>
      </c>
      <c r="F39" s="59">
        <v>741645</v>
      </c>
      <c r="G39" s="60">
        <v>0</v>
      </c>
      <c r="H39" s="60">
        <v>0</v>
      </c>
      <c r="I39" s="60">
        <v>0</v>
      </c>
      <c r="J39" s="61">
        <f t="shared" si="0"/>
        <v>741645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>
      <c r="B40" s="56" t="s">
        <v>112</v>
      </c>
      <c r="C40" s="87"/>
      <c r="D40" s="88" t="s">
        <v>113</v>
      </c>
      <c r="E40" s="60">
        <v>421132</v>
      </c>
      <c r="F40" s="59">
        <v>421132</v>
      </c>
      <c r="G40" s="60">
        <v>0</v>
      </c>
      <c r="H40" s="60">
        <v>0</v>
      </c>
      <c r="I40" s="60">
        <v>0</v>
      </c>
      <c r="J40" s="61">
        <f t="shared" si="0"/>
        <v>421132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-105713.74000000209</v>
      </c>
      <c r="F43" s="101">
        <f t="shared" si="2"/>
        <v>-111331.46000000089</v>
      </c>
      <c r="G43" s="101">
        <f t="shared" si="2"/>
        <v>0</v>
      </c>
      <c r="H43" s="101">
        <f t="shared" si="2"/>
        <v>5617.72</v>
      </c>
      <c r="I43" s="101">
        <f t="shared" si="2"/>
        <v>0</v>
      </c>
      <c r="J43" s="101">
        <f t="shared" si="2"/>
        <v>-105713.73999999464</v>
      </c>
      <c r="K43" s="102"/>
      <c r="L43" s="103"/>
      <c r="M43" s="103"/>
      <c r="N43" s="103"/>
      <c r="O43" s="104" t="s">
        <v>84</v>
      </c>
      <c r="P43" s="94"/>
    </row>
    <row r="44" spans="2:16"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105"/>
    </row>
    <row r="45" spans="2:16">
      <c r="B45" s="72"/>
      <c r="C45" s="289" t="s">
        <v>115</v>
      </c>
      <c r="D45" s="289"/>
      <c r="E45" s="289"/>
      <c r="F45" s="289"/>
      <c r="G45" s="289"/>
      <c r="H45" s="289"/>
      <c r="I45" s="289"/>
      <c r="J45" s="289"/>
      <c r="K45" s="73"/>
      <c r="L45" s="73"/>
      <c r="M45" s="73"/>
      <c r="N45" s="73"/>
      <c r="O45" s="106" t="s">
        <v>116</v>
      </c>
      <c r="P45" s="107"/>
    </row>
    <row r="46" spans="2:16">
      <c r="B46" s="291" t="s">
        <v>58</v>
      </c>
      <c r="C46" s="292" t="s">
        <v>59</v>
      </c>
      <c r="D46" s="292" t="s">
        <v>60</v>
      </c>
      <c r="E46" s="280" t="s">
        <v>61</v>
      </c>
      <c r="F46" s="281" t="s">
        <v>62</v>
      </c>
      <c r="G46" s="281"/>
      <c r="H46" s="281"/>
      <c r="I46" s="281"/>
      <c r="J46" s="281"/>
      <c r="K46" s="40"/>
      <c r="L46" s="40"/>
      <c r="M46" s="40"/>
      <c r="N46" s="40"/>
      <c r="O46" s="280" t="s">
        <v>63</v>
      </c>
      <c r="P46" s="41"/>
    </row>
    <row r="47" spans="2:16" ht="15" customHeight="1">
      <c r="B47" s="291"/>
      <c r="C47" s="293"/>
      <c r="D47" s="293"/>
      <c r="E47" s="280"/>
      <c r="F47" s="280" t="s">
        <v>64</v>
      </c>
      <c r="G47" s="280" t="s">
        <v>65</v>
      </c>
      <c r="H47" s="280" t="s">
        <v>66</v>
      </c>
      <c r="I47" s="280" t="s">
        <v>67</v>
      </c>
      <c r="J47" s="281" t="s">
        <v>68</v>
      </c>
      <c r="K47" s="40"/>
      <c r="L47" s="40"/>
      <c r="M47" s="40"/>
      <c r="N47" s="40"/>
      <c r="O47" s="280"/>
      <c r="P47" s="41"/>
    </row>
    <row r="48" spans="2:16">
      <c r="B48" s="291"/>
      <c r="C48" s="293"/>
      <c r="D48" s="293"/>
      <c r="E48" s="280"/>
      <c r="F48" s="280"/>
      <c r="G48" s="280"/>
      <c r="H48" s="280"/>
      <c r="I48" s="280"/>
      <c r="J48" s="281"/>
      <c r="K48" s="40"/>
      <c r="L48" s="40"/>
      <c r="M48" s="40"/>
      <c r="N48" s="40"/>
      <c r="O48" s="280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105713.74</v>
      </c>
      <c r="F50" s="110">
        <v>111331.46</v>
      </c>
      <c r="G50" s="110">
        <v>0</v>
      </c>
      <c r="H50" s="110">
        <v>-5617.72</v>
      </c>
      <c r="I50" s="110">
        <v>0</v>
      </c>
      <c r="J50" s="110">
        <v>105713.74</v>
      </c>
      <c r="K50" s="111"/>
      <c r="L50" s="111"/>
      <c r="M50" s="111"/>
      <c r="N50" s="112"/>
      <c r="O50" s="113">
        <v>0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91" t="s">
        <v>58</v>
      </c>
      <c r="C61" s="292" t="s">
        <v>59</v>
      </c>
      <c r="D61" s="292" t="s">
        <v>60</v>
      </c>
      <c r="E61" s="280" t="s">
        <v>61</v>
      </c>
      <c r="F61" s="281" t="s">
        <v>62</v>
      </c>
      <c r="G61" s="281"/>
      <c r="H61" s="281"/>
      <c r="I61" s="281"/>
      <c r="J61" s="281"/>
      <c r="K61" s="40"/>
      <c r="L61" s="40"/>
      <c r="M61" s="40"/>
      <c r="N61" s="40"/>
      <c r="O61" s="280" t="s">
        <v>63</v>
      </c>
      <c r="P61" s="41"/>
    </row>
    <row r="62" spans="2:16" ht="15" customHeight="1">
      <c r="B62" s="291"/>
      <c r="C62" s="293"/>
      <c r="D62" s="293"/>
      <c r="E62" s="280"/>
      <c r="F62" s="280" t="s">
        <v>64</v>
      </c>
      <c r="G62" s="280" t="s">
        <v>65</v>
      </c>
      <c r="H62" s="280" t="s">
        <v>66</v>
      </c>
      <c r="I62" s="280" t="s">
        <v>67</v>
      </c>
      <c r="J62" s="281" t="s">
        <v>68</v>
      </c>
      <c r="K62" s="40"/>
      <c r="L62" s="40"/>
      <c r="M62" s="40"/>
      <c r="N62" s="40"/>
      <c r="O62" s="280"/>
      <c r="P62" s="41"/>
    </row>
    <row r="63" spans="2:16" ht="15" customHeight="1">
      <c r="B63" s="291"/>
      <c r="C63" s="293"/>
      <c r="D63" s="293"/>
      <c r="E63" s="280"/>
      <c r="F63" s="280"/>
      <c r="G63" s="280"/>
      <c r="H63" s="280"/>
      <c r="I63" s="280"/>
      <c r="J63" s="281"/>
      <c r="K63" s="40"/>
      <c r="L63" s="40"/>
      <c r="M63" s="40"/>
      <c r="N63" s="40"/>
      <c r="O63" s="280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>
        <v>105713.74</v>
      </c>
      <c r="F65" s="51">
        <f>F66+F67</f>
        <v>105713.74000000209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105713.74000000209</v>
      </c>
      <c r="K65" s="62"/>
      <c r="L65" s="62"/>
      <c r="M65" s="62"/>
      <c r="N65" s="62"/>
      <c r="O65" s="157">
        <f>E65-J65</f>
        <v>-2.0809238776564598E-9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-54167611.229999997</v>
      </c>
      <c r="G66" s="59">
        <v>-5617.72</v>
      </c>
      <c r="H66" s="60">
        <v>-5617.72</v>
      </c>
      <c r="I66" s="159">
        <v>0</v>
      </c>
      <c r="J66" s="61">
        <f>F66+G66+H66</f>
        <v>-54178846.669999994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54273324.969999999</v>
      </c>
      <c r="G67" s="59">
        <v>5617.72</v>
      </c>
      <c r="H67" s="60">
        <v>5617.72</v>
      </c>
      <c r="I67" s="159">
        <v>0</v>
      </c>
      <c r="J67" s="61">
        <f>F67+G67+H67</f>
        <v>54284560.409999996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5617.72</v>
      </c>
      <c r="G68" s="132">
        <f>G69+G70</f>
        <v>0</v>
      </c>
      <c r="H68" s="132">
        <f>H69+H70</f>
        <v>-5617.72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>
        <v>0</v>
      </c>
      <c r="F69" s="166">
        <v>5617.72</v>
      </c>
      <c r="G69" s="167">
        <v>5617.72</v>
      </c>
      <c r="H69" s="166">
        <v>0</v>
      </c>
      <c r="I69" s="165">
        <v>0</v>
      </c>
      <c r="J69" s="61">
        <f>F69+G69+H69+I69</f>
        <v>11235.44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>
        <v>0</v>
      </c>
      <c r="F70" s="172">
        <v>0</v>
      </c>
      <c r="G70" s="173">
        <v>-5617.72</v>
      </c>
      <c r="H70" s="172">
        <v>-5617.72</v>
      </c>
      <c r="I70" s="171">
        <v>0</v>
      </c>
      <c r="J70" s="61">
        <f>F70+G70+H70+I70</f>
        <v>-11235.44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197"/>
    </row>
    <row r="78" spans="2:16">
      <c r="B78" s="198"/>
      <c r="C78" s="289" t="s">
        <v>156</v>
      </c>
      <c r="D78" s="289"/>
      <c r="E78" s="289"/>
      <c r="F78" s="289"/>
      <c r="G78" s="289"/>
      <c r="H78" s="289"/>
      <c r="I78" s="289"/>
      <c r="J78" s="289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90"/>
      <c r="J79" s="290"/>
      <c r="K79" s="199"/>
      <c r="L79" s="199"/>
      <c r="M79" s="199"/>
      <c r="N79" s="199"/>
      <c r="O79" s="200"/>
      <c r="P79" s="94"/>
    </row>
    <row r="80" spans="2:16">
      <c r="B80" s="291" t="s">
        <v>58</v>
      </c>
      <c r="C80" s="292" t="s">
        <v>157</v>
      </c>
      <c r="D80" s="292" t="s">
        <v>158</v>
      </c>
      <c r="E80" s="281" t="s">
        <v>159</v>
      </c>
      <c r="F80" s="281"/>
      <c r="G80" s="281"/>
      <c r="H80" s="281"/>
      <c r="I80" s="281"/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 t="s">
        <v>160</v>
      </c>
      <c r="F81" s="280" t="s">
        <v>161</v>
      </c>
      <c r="G81" s="280" t="s">
        <v>162</v>
      </c>
      <c r="H81" s="280" t="s">
        <v>67</v>
      </c>
      <c r="I81" s="281" t="s">
        <v>68</v>
      </c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3" t="s">
        <v>72</v>
      </c>
      <c r="J84" s="284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/>
      <c r="F85" s="204"/>
      <c r="G85" s="203"/>
      <c r="H85" s="203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87">
        <f>E86+F86+G86+H86</f>
        <v>0</v>
      </c>
      <c r="J86" s="288"/>
      <c r="K86" s="200"/>
      <c r="L86" s="200"/>
      <c r="M86" s="200"/>
      <c r="N86" s="200"/>
      <c r="O86" s="200"/>
      <c r="P86" s="94"/>
    </row>
    <row r="87" spans="2:16">
      <c r="B87" s="274"/>
      <c r="C87" s="274"/>
      <c r="D87" s="274"/>
      <c r="E87" s="274"/>
      <c r="F87" s="274"/>
      <c r="G87" s="274"/>
      <c r="H87" s="274"/>
      <c r="I87" s="274"/>
      <c r="J87" s="274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5" t="s">
        <v>167</v>
      </c>
      <c r="G88" s="275"/>
      <c r="H88" s="275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76" t="s">
        <v>169</v>
      </c>
      <c r="D89" s="276"/>
      <c r="E89" s="276"/>
      <c r="F89" s="275"/>
      <c r="G89" s="275"/>
      <c r="H89" s="275"/>
      <c r="I89" s="277" t="s">
        <v>170</v>
      </c>
      <c r="J89" s="277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8" t="s">
        <v>172</v>
      </c>
      <c r="D90" s="278"/>
      <c r="E90" s="278"/>
      <c r="F90" s="216"/>
      <c r="G90" s="279" t="s">
        <v>173</v>
      </c>
      <c r="H90" s="279"/>
      <c r="I90" s="269" t="s">
        <v>172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174</v>
      </c>
      <c r="C91" s="270" t="s">
        <v>196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175</v>
      </c>
      <c r="C92" s="269" t="s">
        <v>176</v>
      </c>
      <c r="D92" s="269"/>
      <c r="E92" s="269"/>
      <c r="F92" s="218"/>
      <c r="G92" s="221"/>
      <c r="H92" s="307" t="s">
        <v>197</v>
      </c>
      <c r="I92" s="271"/>
      <c r="J92" s="271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3" t="s">
        <v>177</v>
      </c>
      <c r="F93" s="273"/>
      <c r="G93" s="226"/>
      <c r="H93" s="272"/>
      <c r="I93" s="272"/>
      <c r="J93" s="272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178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72" t="s">
        <v>198</v>
      </c>
      <c r="G95" s="272"/>
      <c r="H95" s="232"/>
      <c r="I95" s="270" t="s">
        <v>199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180</v>
      </c>
      <c r="E96" s="268"/>
      <c r="F96" s="233" t="s">
        <v>181</v>
      </c>
      <c r="G96" s="226"/>
      <c r="H96" s="234" t="s">
        <v>182</v>
      </c>
      <c r="I96" s="269" t="s">
        <v>172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183</v>
      </c>
      <c r="C97" s="270" t="s">
        <v>200</v>
      </c>
      <c r="D97" s="270"/>
      <c r="E97" s="270"/>
      <c r="F97" s="237"/>
      <c r="G97" s="270" t="s">
        <v>201</v>
      </c>
      <c r="H97" s="270"/>
      <c r="I97" s="277" t="s">
        <v>202</v>
      </c>
      <c r="J97" s="277"/>
      <c r="K97" s="229"/>
      <c r="L97" s="229"/>
      <c r="M97" s="229"/>
      <c r="N97" s="229"/>
      <c r="O97" s="230"/>
      <c r="P97" s="231"/>
    </row>
    <row r="98" spans="2:16">
      <c r="B98" s="238"/>
      <c r="C98" s="269" t="s">
        <v>181</v>
      </c>
      <c r="D98" s="269"/>
      <c r="E98" s="269"/>
      <c r="F98" s="239" t="s">
        <v>182</v>
      </c>
      <c r="G98" s="269" t="s">
        <v>172</v>
      </c>
      <c r="H98" s="269"/>
      <c r="I98" s="269" t="s">
        <v>184</v>
      </c>
      <c r="J98" s="269"/>
      <c r="K98" s="235"/>
      <c r="L98" s="235"/>
      <c r="M98" s="235"/>
      <c r="N98" s="235"/>
      <c r="O98" s="230"/>
      <c r="P98" s="231"/>
    </row>
    <row r="99" spans="2:16">
      <c r="B99" s="240" t="s">
        <v>203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185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186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187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193</v>
      </c>
      <c r="D111" s="248"/>
      <c r="E111" s="248"/>
      <c r="F111" s="251"/>
      <c r="G111" s="251"/>
      <c r="H111" s="252"/>
    </row>
    <row r="112" spans="2:16" ht="15.75" hidden="1" thickBot="1">
      <c r="C112" s="253" t="s">
        <v>194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85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'0503737'!TR_30200309981_2344262871</vt:lpstr>
      <vt:lpstr>'0503737'!TR_30200309981_2344262872</vt:lpstr>
      <vt:lpstr>'0503737'!TR_30200309981_2344262875</vt:lpstr>
      <vt:lpstr>'0503737'!TR_30200309981_2344262876</vt:lpstr>
      <vt:lpstr>'0503737'!TR_30200309981_2344262879</vt:lpstr>
      <vt:lpstr>'0503737'!TR_30200309981_2344262880</vt:lpstr>
      <vt:lpstr>'0503737'!TR_30200309994</vt:lpstr>
      <vt:lpstr>'0503737'!TR_30200310007</vt:lpstr>
      <vt:lpstr>'0503737'!TR_30200310017_2344262850</vt:lpstr>
      <vt:lpstr>'0503737'!TR_30200310030</vt:lpstr>
      <vt:lpstr>'0503737'!TT_30200309981_2344262869_30200310052</vt:lpstr>
      <vt:lpstr>'0503737'!TT_30200309981_2344262870_30200310052</vt:lpstr>
      <vt:lpstr>'0503737'!TT_30200309981_2344262873_30200310052</vt:lpstr>
      <vt:lpstr>'0503737'!TT_30200309981_2344262874_30200310052</vt:lpstr>
      <vt:lpstr>'0503737'!TT_30200309981_2344262877_30200310052</vt:lpstr>
      <vt:lpstr>'0503737'!TT_30200309981_2344262878_30200310052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2024-03-21T11:21:41Z</cp:lastPrinted>
  <dcterms:created xsi:type="dcterms:W3CDTF">2024-03-11T10:07:33Z</dcterms:created>
  <dcterms:modified xsi:type="dcterms:W3CDTF">2024-03-21T11:21:53Z</dcterms:modified>
</cp:coreProperties>
</file>