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976437" localSheetId="0">'0503738'!$B$24:$V$24</definedName>
    <definedName name="TR_30200312267_2387976438" localSheetId="0">'0503738'!$B$25:$V$25</definedName>
    <definedName name="TR_30200312267_2387976439" localSheetId="0">'0503738'!$B$26:$V$26</definedName>
    <definedName name="TR_30200312267_2387976440" localSheetId="0">'0503738'!$B$27:$V$27</definedName>
    <definedName name="TR_30200312267_2387976441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R23" s="1"/>
  <c r="Q25"/>
  <c r="Q23" s="1"/>
  <c r="Q66" s="1"/>
  <c r="T24"/>
  <c r="R24"/>
  <c r="Q24"/>
  <c r="P23"/>
  <c r="P66" s="1"/>
  <c r="O23"/>
  <c r="O66" s="1"/>
  <c r="N23"/>
  <c r="M23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<sst xmlns="http://schemas.openxmlformats.org/spreadsheetml/2006/main" count="250" uniqueCount="152">
  <si>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</si>
  <si>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</si>
  <si>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</si>
  <si>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</si>
  <si>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</si>
  <si>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</si>
  <si>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</si>
  <si>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</si>
  <si>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</si>
  <si>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</si>
  <si>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</si>
  <si>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</si>
  <si>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</si>
  <si>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</si>
  <si>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</si>
  <si>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</si>
  <si>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>по ОКПО</t>
  </si>
  <si>
    <t>50972694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</si>
  <si>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</si>
  <si>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</si>
  <si>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</si>
  <si>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</si>
  <si>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</si>
  <si>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</si>
  <si>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</si>
  <si>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</si>
  <si>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</si>
  <si>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</si>
  <si>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</si>
  <si>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</si>
  <si>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</si>
  <si>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</si>
  <si>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</si>
  <si>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</si>
  <si>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</si>
  <si>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3128032971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</si>
  <si>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</si>
  <si>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</si>
  <si>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</si>
  <si>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</si>
  <si>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</si>
  <si>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</si>
  <si>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</si>
  <si>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</si>
  <si>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</si>
  <si>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</si>
  <si>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</si>
  <si>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</si>
  <si>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</si>
  <si>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</si>
  <si>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</si>
  <si>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</si>
  <si>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</si>
  <si>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</si>
  <si>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</si>
  <si>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</si>
  <si>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</si>
  <si>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</si>
  <si>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</si>
  <si>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</si>
  <si>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</si>
  <si>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</si>
  <si>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</si>
  <si>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</si>
  <si>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</si>
  <si>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</si>
  <si>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</si>
  <si>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</si>
  <si>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</si>
  <si>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</si>
  <si>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</si>
  <si>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</si>
  <si>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</si>
  <si>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</si>
  <si>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</si>
  <si>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</si>
  <si>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</si>
  <si>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</si>
  <si>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</si>
  <si>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</si>
  <si>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</si>
  <si>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</si>
  <si>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</si>
  <si>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</si>
  <si>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</si>
  <si>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</si>
  <si>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</si>
  <si>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</si>
  <si>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</si>
  <si>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</si>
  <si>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</si>
  <si>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</si>
  <si>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</si>
  <si>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</si>
  <si>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</si>
  <si>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</si>
  <si>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</si>
  <si>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</si>
  <si>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</si>
  <si>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</si>
  <si>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</si>
  <si>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</si>
  <si>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</si>
  <si>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</si>
  <si>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</si>
  <si>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</si>
  <si>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</si>
  <si>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</si>
  <si>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</si>
  <si>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</si>
  <si>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</si>
  <si>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</si>
  <si>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</si>
  <si>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</si>
  <si>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</si>
  <si>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</si>
  <si>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</si>
  <si>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</si>
  <si>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</si>
  <si>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Цейлер Е.А.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</si>
  <si>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</si>
  <si>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</si>
  <si>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</si>
  <si>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</si>
  <si>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</si>
  <si>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</si>
  <si>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</si>
  <si>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</si>
  <si>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</si>
  <si>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</si>
  <si>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</si>
  <si>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</si>
  <si>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</si>
  <si>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</si>
  <si>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</si>
  <si>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</si>
  <si>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</si>
  <si>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</si>
  <si>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</si>
  <si>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</si>
  <si>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</si>
  <si>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</si>
  <si>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</si>
  <si>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учреждение детский сад №73 «Мишутка» 
Старооскольского городского округа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</si>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</sst>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7069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2" workbookViewId="0">
      <selection activeCell="H7" sqref="H7:O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36.75" customHeight="1">
      <c r="B7" s="149" t="s">
        <v>14</v>
      </c>
      <c r="C7" s="150"/>
      <c r="D7" s="150"/>
      <c r="E7" s="150"/>
      <c r="F7" s="24"/>
      <c r="G7" s="13"/>
      <c r="H7" s="153" t="s">
        <v>143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SUM(I24:I29)</f>
        <v>7925495.4299999997</v>
      </c>
      <c r="J23" s="187"/>
      <c r="K23" s="188"/>
      <c r="L23" s="51">
        <f t="shared" ref="L23:R23" si="0">SUM(L24:L29)</f>
        <v>0</v>
      </c>
      <c r="M23" s="52">
        <f t="shared" si="0"/>
        <v>7560101.1399999997</v>
      </c>
      <c r="N23" s="53">
        <f t="shared" si="0"/>
        <v>0</v>
      </c>
      <c r="O23" s="52">
        <f t="shared" si="0"/>
        <v>7560101.1399999997</v>
      </c>
      <c r="P23" s="52">
        <f t="shared" si="0"/>
        <v>7560101.1399999997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244325.68</v>
      </c>
      <c r="J24" s="190"/>
      <c r="K24" s="191"/>
      <c r="L24" s="60">
        <v>0</v>
      </c>
      <c r="M24" s="60">
        <v>244325.68</v>
      </c>
      <c r="N24" s="61">
        <v>0</v>
      </c>
      <c r="O24" s="62">
        <v>244325.68</v>
      </c>
      <c r="P24" s="60">
        <v>244325.68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73786.350000000006</v>
      </c>
      <c r="J25" s="190"/>
      <c r="K25" s="191"/>
      <c r="L25" s="60">
        <v>0</v>
      </c>
      <c r="M25" s="60">
        <v>73786.350000000006</v>
      </c>
      <c r="N25" s="61">
        <v>0</v>
      </c>
      <c r="O25" s="62">
        <v>73786.350000000006</v>
      </c>
      <c r="P25" s="60">
        <v>73786.350000000006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7601322.7199999997</v>
      </c>
      <c r="J26" s="190"/>
      <c r="K26" s="191"/>
      <c r="L26" s="60">
        <v>0</v>
      </c>
      <c r="M26" s="60">
        <v>7235928.4299999997</v>
      </c>
      <c r="N26" s="61">
        <v>0</v>
      </c>
      <c r="O26" s="62">
        <v>7235928.4299999997</v>
      </c>
      <c r="P26" s="60">
        <v>7235928.4299999997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6059.18</v>
      </c>
      <c r="J27" s="190"/>
      <c r="K27" s="191"/>
      <c r="L27" s="60">
        <v>0</v>
      </c>
      <c r="M27" s="60">
        <v>6059.18</v>
      </c>
      <c r="N27" s="61">
        <v>0</v>
      </c>
      <c r="O27" s="62">
        <v>6059.18</v>
      </c>
      <c r="P27" s="60">
        <v>6059.18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1.5</v>
      </c>
      <c r="J28" s="190"/>
      <c r="K28" s="191"/>
      <c r="L28" s="60">
        <v>0</v>
      </c>
      <c r="M28" s="60">
        <v>1.5</v>
      </c>
      <c r="N28" s="61">
        <v>0</v>
      </c>
      <c r="O28" s="62">
        <v>1.5</v>
      </c>
      <c r="P28" s="60">
        <v>1.5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03"/>
      <c r="J29" s="204"/>
      <c r="K29" s="20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09">
        <f t="shared" ref="I30:R30" si="4">SUM(I31:I32)</f>
        <v>0</v>
      </c>
      <c r="J30" s="210">
        <f t="shared" si="4"/>
        <v>0</v>
      </c>
      <c r="K30" s="211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197"/>
      <c r="J31" s="198"/>
      <c r="K31" s="199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00"/>
      <c r="J32" s="201"/>
      <c r="K32" s="202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60" t="s">
        <v>51</v>
      </c>
      <c r="C34" s="162" t="s">
        <v>52</v>
      </c>
      <c r="D34" s="165" t="s">
        <v>94</v>
      </c>
      <c r="E34" s="166"/>
      <c r="F34" s="166"/>
      <c r="G34" s="166"/>
      <c r="H34" s="167"/>
      <c r="I34" s="165" t="s">
        <v>95</v>
      </c>
      <c r="J34" s="166"/>
      <c r="K34" s="167"/>
      <c r="L34" s="174" t="s">
        <v>55</v>
      </c>
      <c r="M34" s="175"/>
      <c r="N34" s="175"/>
      <c r="O34" s="160"/>
      <c r="P34" s="176" t="s">
        <v>56</v>
      </c>
      <c r="Q34" s="174" t="s">
        <v>57</v>
      </c>
      <c r="R34" s="175"/>
      <c r="S34" s="48"/>
      <c r="T34" s="48"/>
      <c r="U34" s="48"/>
      <c r="V34" s="48"/>
    </row>
    <row r="35" spans="2:22">
      <c r="B35" s="161"/>
      <c r="C35" s="163"/>
      <c r="D35" s="168"/>
      <c r="E35" s="169"/>
      <c r="F35" s="169"/>
      <c r="G35" s="169"/>
      <c r="H35" s="170"/>
      <c r="I35" s="168"/>
      <c r="J35" s="169"/>
      <c r="K35" s="170"/>
      <c r="L35" s="165" t="s">
        <v>59</v>
      </c>
      <c r="M35" s="192" t="s">
        <v>60</v>
      </c>
      <c r="N35" s="193"/>
      <c r="O35" s="167" t="s">
        <v>61</v>
      </c>
      <c r="P35" s="177"/>
      <c r="Q35" s="162" t="s">
        <v>62</v>
      </c>
      <c r="R35" s="165" t="s">
        <v>63</v>
      </c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8"/>
      <c r="M36" s="162" t="s">
        <v>64</v>
      </c>
      <c r="N36" s="162" t="s">
        <v>65</v>
      </c>
      <c r="O36" s="170"/>
      <c r="P36" s="177"/>
      <c r="Q36" s="163"/>
      <c r="R36" s="194"/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8"/>
      <c r="M37" s="163"/>
      <c r="N37" s="195"/>
      <c r="O37" s="170"/>
      <c r="P37" s="177"/>
      <c r="Q37" s="163"/>
      <c r="R37" s="194"/>
      <c r="S37" s="48"/>
      <c r="T37" s="48"/>
      <c r="U37" s="48"/>
      <c r="V37" s="48"/>
    </row>
    <row r="38" spans="2:22">
      <c r="B38" s="161"/>
      <c r="C38" s="164"/>
      <c r="D38" s="171"/>
      <c r="E38" s="172"/>
      <c r="F38" s="172"/>
      <c r="G38" s="172"/>
      <c r="H38" s="173"/>
      <c r="I38" s="171"/>
      <c r="J38" s="172"/>
      <c r="K38" s="173"/>
      <c r="L38" s="171"/>
      <c r="M38" s="163"/>
      <c r="N38" s="196"/>
      <c r="O38" s="173"/>
      <c r="P38" s="177"/>
      <c r="Q38" s="163"/>
      <c r="R38" s="194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212" t="s">
        <v>26</v>
      </c>
      <c r="E39" s="213"/>
      <c r="F39" s="213"/>
      <c r="G39" s="213"/>
      <c r="H39" s="214"/>
      <c r="I39" s="174" t="s">
        <v>68</v>
      </c>
      <c r="J39" s="175"/>
      <c r="K39" s="160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15">
        <f>I41+I65</f>
        <v>27565845</v>
      </c>
      <c r="J40" s="215"/>
      <c r="K40" s="215"/>
      <c r="L40" s="52">
        <f>L41+L65</f>
        <v>0</v>
      </c>
      <c r="M40" s="52">
        <f>M41+M65</f>
        <v>724500</v>
      </c>
      <c r="N40" s="52">
        <f>N41+N65</f>
        <v>0</v>
      </c>
      <c r="O40" s="52">
        <f>O41+O65</f>
        <v>724500</v>
      </c>
      <c r="P40" s="52">
        <f>P65</f>
        <v>0</v>
      </c>
      <c r="Q40" s="52">
        <f>Q41+Q65</f>
        <v>724500</v>
      </c>
      <c r="R40" s="54">
        <f>R41+R65</f>
        <v>724500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16">
        <v>27565845</v>
      </c>
      <c r="J41" s="216"/>
      <c r="K41" s="216"/>
      <c r="L41" s="105">
        <v>0</v>
      </c>
      <c r="M41" s="105">
        <v>724500</v>
      </c>
      <c r="N41" s="105">
        <v>0</v>
      </c>
      <c r="O41" s="105">
        <v>724500</v>
      </c>
      <c r="P41" s="106" t="s">
        <v>77</v>
      </c>
      <c r="Q41" s="107">
        <f>M41</f>
        <v>724500</v>
      </c>
      <c r="R41" s="108">
        <f>O41</f>
        <v>724500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3">
        <v>0</v>
      </c>
      <c r="J42" s="223"/>
      <c r="K42" s="223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7"/>
      <c r="J43" s="218"/>
      <c r="K43" s="21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20"/>
      <c r="J44" s="221"/>
      <c r="K44" s="222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20">
        <v>0</v>
      </c>
      <c r="J45" s="221"/>
      <c r="K45" s="222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7"/>
      <c r="J46" s="218"/>
      <c r="K46" s="21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20"/>
      <c r="J47" s="221"/>
      <c r="K47" s="222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20">
        <v>0</v>
      </c>
      <c r="J48" s="221"/>
      <c r="K48" s="222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7"/>
      <c r="J49" s="218"/>
      <c r="K49" s="21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20"/>
      <c r="J50" s="221"/>
      <c r="K50" s="222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7">
        <f>I52+I55</f>
        <v>0</v>
      </c>
      <c r="J51" s="228"/>
      <c r="K51" s="229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0">
        <v>0</v>
      </c>
      <c r="J52" s="221"/>
      <c r="K52" s="222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7"/>
      <c r="J53" s="218"/>
      <c r="K53" s="21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20"/>
      <c r="J54" s="221"/>
      <c r="K54" s="222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20">
        <v>0</v>
      </c>
      <c r="J55" s="221"/>
      <c r="K55" s="222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7"/>
      <c r="J56" s="218"/>
      <c r="K56" s="21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24"/>
      <c r="J57" s="225"/>
      <c r="K57" s="22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60" t="s">
        <v>51</v>
      </c>
      <c r="C59" s="162" t="s">
        <v>52</v>
      </c>
      <c r="D59" s="165" t="s">
        <v>53</v>
      </c>
      <c r="E59" s="166"/>
      <c r="F59" s="166"/>
      <c r="G59" s="166"/>
      <c r="H59" s="167"/>
      <c r="I59" s="165" t="s">
        <v>95</v>
      </c>
      <c r="J59" s="166"/>
      <c r="K59" s="167"/>
      <c r="L59" s="174" t="s">
        <v>55</v>
      </c>
      <c r="M59" s="175"/>
      <c r="N59" s="175"/>
      <c r="O59" s="160"/>
      <c r="P59" s="176" t="s">
        <v>56</v>
      </c>
      <c r="Q59" s="174" t="s">
        <v>57</v>
      </c>
      <c r="R59" s="175"/>
      <c r="S59" s="40"/>
      <c r="T59" s="135">
        <v>0</v>
      </c>
      <c r="U59" s="135"/>
      <c r="V59" s="48"/>
    </row>
    <row r="60" spans="2:22">
      <c r="B60" s="161"/>
      <c r="C60" s="163"/>
      <c r="D60" s="168"/>
      <c r="E60" s="169"/>
      <c r="F60" s="169"/>
      <c r="G60" s="169"/>
      <c r="H60" s="170"/>
      <c r="I60" s="168"/>
      <c r="J60" s="169"/>
      <c r="K60" s="170"/>
      <c r="L60" s="165" t="s">
        <v>59</v>
      </c>
      <c r="M60" s="192" t="s">
        <v>60</v>
      </c>
      <c r="N60" s="193"/>
      <c r="O60" s="167" t="s">
        <v>61</v>
      </c>
      <c r="P60" s="177"/>
      <c r="Q60" s="162" t="s">
        <v>62</v>
      </c>
      <c r="R60" s="165" t="s">
        <v>63</v>
      </c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8"/>
      <c r="M61" s="162" t="s">
        <v>64</v>
      </c>
      <c r="N61" s="162" t="s">
        <v>65</v>
      </c>
      <c r="O61" s="170"/>
      <c r="P61" s="177"/>
      <c r="Q61" s="163"/>
      <c r="R61" s="194"/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8"/>
      <c r="M62" s="163"/>
      <c r="N62" s="195"/>
      <c r="O62" s="170"/>
      <c r="P62" s="177"/>
      <c r="Q62" s="163"/>
      <c r="R62" s="194"/>
      <c r="S62" s="40"/>
      <c r="T62" s="135">
        <v>0</v>
      </c>
      <c r="U62" s="135"/>
      <c r="V62" s="48"/>
    </row>
    <row r="63" spans="2:22">
      <c r="B63" s="161"/>
      <c r="C63" s="164"/>
      <c r="D63" s="171"/>
      <c r="E63" s="172"/>
      <c r="F63" s="172"/>
      <c r="G63" s="172"/>
      <c r="H63" s="173"/>
      <c r="I63" s="171"/>
      <c r="J63" s="172"/>
      <c r="K63" s="173"/>
      <c r="L63" s="171"/>
      <c r="M63" s="163"/>
      <c r="N63" s="196"/>
      <c r="O63" s="173"/>
      <c r="P63" s="177"/>
      <c r="Q63" s="163"/>
      <c r="R63" s="194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212" t="s">
        <v>26</v>
      </c>
      <c r="E64" s="213"/>
      <c r="F64" s="213"/>
      <c r="G64" s="213"/>
      <c r="H64" s="214"/>
      <c r="I64" s="174" t="s">
        <v>68</v>
      </c>
      <c r="J64" s="175"/>
      <c r="K64" s="160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234">
        <v>0</v>
      </c>
      <c r="J65" s="234"/>
      <c r="K65" s="234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235" t="s">
        <v>77</v>
      </c>
      <c r="E66" s="236"/>
      <c r="F66" s="236"/>
      <c r="G66" s="236"/>
      <c r="H66" s="237"/>
      <c r="I66" s="238">
        <f>I23+I30+I40</f>
        <v>35491340.43</v>
      </c>
      <c r="J66" s="238"/>
      <c r="K66" s="238"/>
      <c r="L66" s="141">
        <f t="shared" ref="L66:R66" si="5">L23+L30+L40</f>
        <v>0</v>
      </c>
      <c r="M66" s="141">
        <f t="shared" si="5"/>
        <v>8284601.1399999997</v>
      </c>
      <c r="N66" s="141">
        <f t="shared" si="5"/>
        <v>0</v>
      </c>
      <c r="O66" s="141">
        <f t="shared" si="5"/>
        <v>8284601.1399999997</v>
      </c>
      <c r="P66" s="141">
        <f t="shared" si="5"/>
        <v>7560101.1399999997</v>
      </c>
      <c r="Q66" s="141">
        <f t="shared" si="5"/>
        <v>724500</v>
      </c>
      <c r="R66" s="142">
        <f t="shared" si="5"/>
        <v>724500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230" t="s">
        <v>119</v>
      </c>
      <c r="J68" s="230"/>
      <c r="K68" s="230"/>
      <c r="L68" s="230"/>
      <c r="M68" s="231" t="s">
        <v>120</v>
      </c>
      <c r="N68" s="231"/>
      <c r="O68" s="146"/>
      <c r="P68" s="230" t="s">
        <v>121</v>
      </c>
      <c r="Q68" s="230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232" t="s">
        <v>123</v>
      </c>
      <c r="J69" s="232"/>
      <c r="K69" s="232"/>
      <c r="L69" s="232"/>
      <c r="M69" s="231" t="s">
        <v>124</v>
      </c>
      <c r="N69" s="231"/>
      <c r="O69" s="3" t="s">
        <v>122</v>
      </c>
      <c r="P69" s="233" t="s">
        <v>123</v>
      </c>
      <c r="Q69" s="233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230" t="s">
        <v>144</v>
      </c>
      <c r="J71" s="230"/>
      <c r="K71" s="230"/>
      <c r="L71" s="230"/>
      <c r="M71" s="239" t="s">
        <v>126</v>
      </c>
      <c r="N71" s="239"/>
      <c r="O71" s="240" t="s">
        <v>145</v>
      </c>
      <c r="P71" s="230"/>
      <c r="Q71" s="230"/>
      <c r="R71" s="230"/>
    </row>
    <row r="72" spans="2:22" s="48" customFormat="1" ht="34.5" customHeight="1">
      <c r="B72" s="147" t="s">
        <v>127</v>
      </c>
      <c r="C72" s="143"/>
      <c r="D72" s="143"/>
      <c r="E72" s="143"/>
      <c r="F72" s="143"/>
      <c r="G72" s="143"/>
      <c r="H72" s="3" t="s">
        <v>122</v>
      </c>
      <c r="I72" s="232" t="s">
        <v>123</v>
      </c>
      <c r="J72" s="232"/>
      <c r="K72" s="232"/>
      <c r="L72" s="232"/>
      <c r="O72" s="233" t="s">
        <v>128</v>
      </c>
      <c r="P72" s="233"/>
      <c r="Q72" s="233"/>
      <c r="R72" s="233"/>
    </row>
    <row r="73" spans="2:22" s="48" customFormat="1" ht="12.75" customHeight="1">
      <c r="M73" s="231" t="s">
        <v>129</v>
      </c>
      <c r="N73" s="231"/>
      <c r="O73" s="145" t="s">
        <v>146</v>
      </c>
      <c r="P73" s="144"/>
      <c r="Q73" s="230" t="s">
        <v>147</v>
      </c>
      <c r="R73" s="230"/>
    </row>
    <row r="74" spans="2:22" s="48" customFormat="1" ht="12.75" customHeight="1">
      <c r="O74" s="3" t="s">
        <v>130</v>
      </c>
      <c r="P74" s="3" t="s">
        <v>122</v>
      </c>
      <c r="Q74" s="233" t="s">
        <v>123</v>
      </c>
      <c r="R74" s="233"/>
    </row>
    <row r="75" spans="2:22" s="48" customFormat="1" ht="12.75" customHeight="1">
      <c r="B75" s="48" t="s">
        <v>131</v>
      </c>
      <c r="C75" s="230" t="s">
        <v>148</v>
      </c>
      <c r="D75" s="230"/>
      <c r="E75" s="230"/>
      <c r="F75" s="230"/>
      <c r="G75" s="230"/>
      <c r="H75" s="230"/>
      <c r="I75" s="146"/>
      <c r="J75" s="146"/>
      <c r="K75" s="146"/>
      <c r="L75" s="230" t="s">
        <v>149</v>
      </c>
      <c r="M75" s="230"/>
      <c r="N75" s="230" t="s">
        <v>150</v>
      </c>
      <c r="O75" s="230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233" t="s">
        <v>122</v>
      </c>
      <c r="J76" s="233"/>
      <c r="K76" s="233"/>
      <c r="L76" s="233" t="s">
        <v>123</v>
      </c>
      <c r="M76" s="233"/>
      <c r="N76" s="233" t="s">
        <v>132</v>
      </c>
      <c r="O76" s="233"/>
    </row>
    <row r="77" spans="2:22" s="48" customFormat="1" ht="12.75" customHeight="1"/>
    <row r="78" spans="2:22" s="48" customFormat="1" ht="12.75" customHeight="1">
      <c r="B78" s="247" t="s">
        <v>151</v>
      </c>
      <c r="C78" s="247"/>
      <c r="D78" s="247"/>
      <c r="E78" s="247"/>
      <c r="F78" s="247"/>
      <c r="G78" s="247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248"/>
      <c r="D81" s="249"/>
      <c r="E81" s="249"/>
      <c r="F81" s="249"/>
      <c r="G81" s="249"/>
      <c r="H81" s="249"/>
      <c r="I81" s="249"/>
      <c r="J81" s="249"/>
      <c r="K81" s="250" t="s">
        <v>133</v>
      </c>
      <c r="L81" s="250"/>
      <c r="M81" s="250"/>
      <c r="N81" s="251"/>
    </row>
    <row r="82" spans="3:14" ht="3.75" hidden="1" customHeight="1" thickTop="1" thickBot="1">
      <c r="C82" s="252"/>
      <c r="D82" s="252"/>
      <c r="E82" s="252"/>
      <c r="F82" s="252"/>
      <c r="G82" s="252"/>
      <c r="H82" s="252"/>
      <c r="I82" s="252"/>
      <c r="J82" s="252"/>
      <c r="K82" s="253"/>
      <c r="L82" s="253"/>
      <c r="M82" s="253"/>
      <c r="N82" s="253"/>
    </row>
    <row r="83" spans="3:14" ht="13.5" hidden="1" customHeight="1" thickTop="1">
      <c r="C83" s="254" t="s">
        <v>134</v>
      </c>
      <c r="D83" s="255"/>
      <c r="E83" s="255"/>
      <c r="F83" s="255"/>
      <c r="G83" s="255"/>
      <c r="H83" s="255"/>
      <c r="I83" s="255"/>
      <c r="J83" s="255"/>
      <c r="K83" s="256"/>
      <c r="L83" s="256"/>
      <c r="M83" s="256"/>
      <c r="N83" s="257"/>
    </row>
    <row r="84" spans="3:14" ht="13.5" hidden="1" customHeight="1">
      <c r="C84" s="241" t="s">
        <v>135</v>
      </c>
      <c r="D84" s="242"/>
      <c r="E84" s="242"/>
      <c r="F84" s="242"/>
      <c r="G84" s="242"/>
      <c r="H84" s="242"/>
      <c r="I84" s="242"/>
      <c r="J84" s="242"/>
      <c r="K84" s="243"/>
      <c r="L84" s="243"/>
      <c r="M84" s="243"/>
      <c r="N84" s="244"/>
    </row>
    <row r="85" spans="3:14" ht="13.5" hidden="1" customHeight="1">
      <c r="C85" s="241" t="s">
        <v>136</v>
      </c>
      <c r="D85" s="242"/>
      <c r="E85" s="242"/>
      <c r="F85" s="242"/>
      <c r="G85" s="242"/>
      <c r="H85" s="242"/>
      <c r="I85" s="242"/>
      <c r="J85" s="242"/>
      <c r="K85" s="245"/>
      <c r="L85" s="245"/>
      <c r="M85" s="245"/>
      <c r="N85" s="246"/>
    </row>
    <row r="86" spans="3:14" ht="13.5" hidden="1" customHeight="1">
      <c r="C86" s="241" t="s">
        <v>137</v>
      </c>
      <c r="D86" s="242"/>
      <c r="E86" s="242"/>
      <c r="F86" s="242"/>
      <c r="G86" s="242"/>
      <c r="H86" s="242"/>
      <c r="I86" s="242"/>
      <c r="J86" s="242"/>
      <c r="K86" s="245"/>
      <c r="L86" s="245"/>
      <c r="M86" s="245"/>
      <c r="N86" s="246"/>
    </row>
    <row r="87" spans="3:14" ht="13.5" hidden="1" customHeight="1">
      <c r="C87" s="241" t="s">
        <v>138</v>
      </c>
      <c r="D87" s="242"/>
      <c r="E87" s="242"/>
      <c r="F87" s="242"/>
      <c r="G87" s="242"/>
      <c r="H87" s="242"/>
      <c r="I87" s="242"/>
      <c r="J87" s="242"/>
      <c r="K87" s="245"/>
      <c r="L87" s="245"/>
      <c r="M87" s="245"/>
      <c r="N87" s="246"/>
    </row>
    <row r="88" spans="3:14" ht="13.5" hidden="1" customHeight="1">
      <c r="C88" s="241" t="s">
        <v>139</v>
      </c>
      <c r="D88" s="242"/>
      <c r="E88" s="242"/>
      <c r="F88" s="242"/>
      <c r="G88" s="242"/>
      <c r="H88" s="242"/>
      <c r="I88" s="242"/>
      <c r="J88" s="242"/>
      <c r="K88" s="243"/>
      <c r="L88" s="243"/>
      <c r="M88" s="243"/>
      <c r="N88" s="244"/>
    </row>
    <row r="89" spans="3:14" ht="13.5" hidden="1" customHeight="1">
      <c r="C89" s="241" t="s">
        <v>140</v>
      </c>
      <c r="D89" s="242"/>
      <c r="E89" s="242"/>
      <c r="F89" s="242"/>
      <c r="G89" s="242"/>
      <c r="H89" s="242"/>
      <c r="I89" s="242"/>
      <c r="J89" s="242"/>
      <c r="K89" s="243"/>
      <c r="L89" s="243"/>
      <c r="M89" s="243"/>
      <c r="N89" s="244"/>
    </row>
    <row r="90" spans="3:14" ht="13.5" hidden="1" customHeight="1">
      <c r="C90" s="241" t="s">
        <v>141</v>
      </c>
      <c r="D90" s="242"/>
      <c r="E90" s="242"/>
      <c r="F90" s="242"/>
      <c r="G90" s="242"/>
      <c r="H90" s="242"/>
      <c r="I90" s="242"/>
      <c r="J90" s="242"/>
      <c r="K90" s="245"/>
      <c r="L90" s="245"/>
      <c r="M90" s="245"/>
      <c r="N90" s="246"/>
    </row>
    <row r="91" spans="3:14" ht="15.75" hidden="1" thickBot="1">
      <c r="C91" s="258" t="s">
        <v>142</v>
      </c>
      <c r="D91" s="259"/>
      <c r="E91" s="259"/>
      <c r="F91" s="259"/>
      <c r="G91" s="259"/>
      <c r="H91" s="259"/>
      <c r="I91" s="259"/>
      <c r="J91" s="259"/>
      <c r="K91" s="260"/>
      <c r="L91" s="260"/>
      <c r="M91" s="260"/>
      <c r="N91" s="261"/>
    </row>
    <row r="92" spans="3:14" ht="3.75" hidden="1" customHeight="1" thickTop="1">
      <c r="C92" s="262"/>
      <c r="D92" s="262"/>
      <c r="E92" s="262"/>
      <c r="F92" s="262"/>
      <c r="G92" s="262"/>
      <c r="H92" s="262"/>
      <c r="I92" s="262"/>
      <c r="J92" s="262"/>
      <c r="K92" s="263"/>
      <c r="L92" s="263"/>
      <c r="M92" s="263"/>
      <c r="N92" s="263"/>
    </row>
    <row r="93" spans="3:14" hidden="1"/>
  </sheetData>
  <mergeCells count="154"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'0503738'!TR_30200312267_2387976437</vt:lpstr>
      <vt:lpstr>'0503738'!TR_30200312267_2387976438</vt:lpstr>
      <vt:lpstr>'0503738'!TR_30200312267_2387976439</vt:lpstr>
      <vt:lpstr>'0503738'!TR_30200312267_2387976440</vt:lpstr>
      <vt:lpstr>'0503738'!TR_30200312267_2387976441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2024-03-21T11:33:40Z</cp:lastPrinted>
  <dcterms:created xsi:type="dcterms:W3CDTF">2024-03-11T10:12:20Z</dcterms:created>
  <dcterms:modified xsi:type="dcterms:W3CDTF">2024-03-21T11:33:54Z</dcterms:modified>
</cp:coreProperties>
</file>